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ประเมินเลื่อนขั้น\2567\"/>
    </mc:Choice>
  </mc:AlternateContent>
  <xr:revisionPtr revIDLastSave="0" documentId="13_ncr:40009_{87D27A8F-E7C6-4221-A3E1-0A0D69A11A01}" xr6:coauthVersionLast="47" xr6:coauthVersionMax="47" xr10:uidLastSave="{00000000-0000-0000-0000-000000000000}"/>
  <bookViews>
    <workbookView xWindow="-108" yWindow="-108" windowWidth="23256" windowHeight="12456" activeTab="1"/>
  </bookViews>
  <sheets>
    <sheet name="หน้า 1" sheetId="1" r:id="rId1"/>
    <sheet name="หน้า2" sheetId="2" r:id="rId2"/>
    <sheet name="หน้า3" sheetId="3" r:id="rId3"/>
    <sheet name="หน้า4" sheetId="4" r:id="rId4"/>
  </sheets>
  <definedNames>
    <definedName name="_xlnm.Print_Area" localSheetId="0">'หน้า 1'!$A$1:$O$43</definedName>
    <definedName name="_xlnm.Print_Area" localSheetId="1">หน้า2!$A$1:$I$35</definedName>
    <definedName name="_xlnm.Print_Area" localSheetId="2">หน้า3!$A$1:$D$38</definedName>
    <definedName name="_xlnm.Print_Area" localSheetId="3">หน้า4!$A$1:$B$25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3" l="1"/>
  <c r="O23" i="1" l="1"/>
  <c r="O15" i="1"/>
  <c r="O16" i="1"/>
  <c r="O18" i="1"/>
  <c r="O19" i="1"/>
  <c r="O20" i="1"/>
  <c r="O21" i="1"/>
  <c r="O22" i="1"/>
  <c r="O24" i="1" l="1"/>
  <c r="L43" i="1" l="1"/>
  <c r="O33" i="1"/>
  <c r="O34" i="1" s="1"/>
  <c r="J36" i="1" s="1"/>
  <c r="O36" i="1" s="1"/>
  <c r="M42" i="1" s="1"/>
  <c r="O14" i="1"/>
  <c r="O13" i="1"/>
  <c r="K37" i="1"/>
  <c r="K27" i="1"/>
  <c r="O32" i="1"/>
  <c r="I23" i="2"/>
  <c r="I22" i="2"/>
  <c r="I21" i="2"/>
  <c r="I20" i="2"/>
  <c r="I19" i="2"/>
  <c r="I24" i="2"/>
  <c r="D34" i="2" s="1"/>
  <c r="I7" i="2"/>
  <c r="I8" i="2"/>
  <c r="I9" i="2"/>
  <c r="I10" i="2"/>
  <c r="I6" i="2"/>
  <c r="I11" i="2" l="1"/>
  <c r="B34" i="2" s="1"/>
  <c r="G34" i="2" s="1"/>
  <c r="D5" i="3" s="1"/>
  <c r="J26" i="1"/>
  <c r="O26" i="1" s="1"/>
  <c r="K42" i="1" l="1"/>
  <c r="O42" i="1" s="1"/>
  <c r="B4" i="3"/>
  <c r="D4" i="3" l="1"/>
  <c r="D6" i="3" s="1"/>
</calcChain>
</file>

<file path=xl/comments1.xml><?xml version="1.0" encoding="utf-8"?>
<comments xmlns="http://schemas.openxmlformats.org/spreadsheetml/2006/main">
  <authors>
    <author>Acer</author>
  </authors>
  <commentList>
    <comment ref="L32" authorId="0" shapeId="0">
      <text>
        <r>
          <rPr>
            <sz val="12"/>
            <color indexed="81"/>
            <rFont val="TH SarabunPSK"/>
            <family val="2"/>
          </rPr>
          <t xml:space="preserve">
(จำนวนเด็กที่ได้รับวัคซีนครบชุด/จำนวนเด็กทั้งหมด)*100
**ความครอบคลุม 1, 2, 3, 5 ปี</t>
        </r>
      </text>
    </comment>
  </commentList>
</comments>
</file>

<file path=xl/sharedStrings.xml><?xml version="1.0" encoding="utf-8"?>
<sst xmlns="http://schemas.openxmlformats.org/spreadsheetml/2006/main" count="236" uniqueCount="127">
  <si>
    <t>ระดับค่าเป้าหมาย (ก)</t>
  </si>
  <si>
    <t>คะแนน (ค)</t>
  </si>
  <si>
    <t>(ข)</t>
  </si>
  <si>
    <t>=</t>
  </si>
  <si>
    <t>(ค = ก x ข)</t>
  </si>
  <si>
    <t>องค์ประกอบการประเมิน</t>
  </si>
  <si>
    <t>คะแนน (ก)</t>
  </si>
  <si>
    <t>น้ำหนัก (ข)</t>
  </si>
  <si>
    <t>รวมคะแนน (ก) x (ข)</t>
  </si>
  <si>
    <t>ผลการประเมินด้านผลสัมฤทธิ์ของงาน</t>
  </si>
  <si>
    <t xml:space="preserve"> </t>
  </si>
  <si>
    <t>ความคิดเห็นเพิ่มเติมของผู้ประเมิน</t>
  </si>
  <si>
    <t xml:space="preserve">          ได้รับทราบผลการประเมินแล้ว</t>
  </si>
  <si>
    <t>วันที่ ..................................................................</t>
  </si>
  <si>
    <t>ส่วนที่ 6  ความเห็นของผู้บังคับบัญชาเหนือขึ้นไป</t>
  </si>
  <si>
    <t>ลงชื่อ .................................................................</t>
  </si>
  <si>
    <t>ตำแหน่ง ............................................................</t>
  </si>
  <si>
    <t>แบบสรุปการประเมินผลการปฏิบัติงานของพนักงานกระทรวงสาธารณสุขทั่วไป</t>
  </si>
  <si>
    <t>น้ำหนัก %</t>
  </si>
  <si>
    <t xml:space="preserve">                                                                                    รวม   </t>
  </si>
  <si>
    <t>ตัวชี้วัด / ผลงาน</t>
  </si>
  <si>
    <t xml:space="preserve">               </t>
  </si>
  <si>
    <t>คะแนนเต็มของระดับค่าเป้าหมาย</t>
  </si>
  <si>
    <t>พฤติกรรมการปฏิบัติงานหรือสมรรถนะ</t>
  </si>
  <si>
    <t>ระดับที่แสดงออกจริง (ก)</t>
  </si>
  <si>
    <t>รวม</t>
  </si>
  <si>
    <t>ผลการประเมินด้านพฤติกรรมการปฏิบัติงานหรือสมรรถนะ</t>
  </si>
  <si>
    <t xml:space="preserve">          ได้แจ้งผลการประเมินและผู้รับการประเมินได้ลงนามรับทราบแล้ว</t>
  </si>
  <si>
    <t xml:space="preserve">          ได้แจ้งผลการประเมินเมื่อวันที่........................................................</t>
  </si>
  <si>
    <t xml:space="preserve">          แต่ผู้รับการประเมินไม่ลงนามรับทราบ</t>
  </si>
  <si>
    <t>ประเมินผลการปฏิบัติงานครั้งที่ 1</t>
  </si>
  <si>
    <t>ประเมินผลการปฏิบัติงานครั้งที่ 2</t>
  </si>
  <si>
    <t>ผู้บังคับบัญชาเหนือขึ้นไป</t>
  </si>
  <si>
    <t xml:space="preserve">               เห็นด้วยกับผลการประเมิน</t>
  </si>
  <si>
    <t>ผู้บังคับบัญชาเหนือขึ้นไปอีกชั้นหนึ่ง (ถ้ามี)</t>
  </si>
  <si>
    <t xml:space="preserve"> -2-</t>
  </si>
  <si>
    <t xml:space="preserve">    </t>
  </si>
  <si>
    <t xml:space="preserve">          โดยมี....................................................................................เป็นพยาน</t>
  </si>
  <si>
    <t xml:space="preserve"> -3-</t>
  </si>
  <si>
    <t xml:space="preserve"> -4-</t>
  </si>
  <si>
    <t>ผลงาน</t>
  </si>
  <si>
    <t>(ก)</t>
  </si>
  <si>
    <t>(ร้อยละ)</t>
  </si>
  <si>
    <t>คะแนน</t>
  </si>
  <si>
    <t>ระดับค่าเป้าหมาย</t>
  </si>
  <si>
    <t>1. การมุ่งผลสัมฤทธิ์</t>
  </si>
  <si>
    <t>2. บริการที่ดี</t>
  </si>
  <si>
    <t>3. การสั่งสมความเชี่ยวชาญในงานอาชีพ</t>
  </si>
  <si>
    <t>4. การยึดมั่นในความถูกต้อง ชอบธรรมและจริยธรรม</t>
  </si>
  <si>
    <t>5. การทำงานเป็นทีม</t>
  </si>
  <si>
    <t xml:space="preserve">รวม    </t>
  </si>
  <si>
    <t>80%</t>
  </si>
  <si>
    <t>20%</t>
  </si>
  <si>
    <t>100%</t>
  </si>
  <si>
    <t xml:space="preserve">          ได้แจ้งผลการประเมินเมื่อวันที่.....................................................</t>
  </si>
  <si>
    <t>น้ำหนัก%</t>
  </si>
  <si>
    <t>(ค=กxข)</t>
  </si>
  <si>
    <t>คะแนนผลสัมฤทธิ์ของงานครั้งที่ 1</t>
  </si>
  <si>
    <t>คะแนนรวมของทุกตัวชี้วัด (ค)  x  100</t>
  </si>
  <si>
    <t>x</t>
  </si>
  <si>
    <t>คะแนนผลสัมฤทธิ์ของงานครั้งที่ 2</t>
  </si>
  <si>
    <t>หมายถึง  คะแนนเต็มของระดับค่าเป้าหมาย</t>
  </si>
  <si>
    <t>หมายเหตุ   :   10     (ตัวหาร)</t>
  </si>
  <si>
    <t>หมายถึง  การแปลงคะแนนรวมของผลสัมฤทธิ์ของงานให้เป็นคะแนนที่มีฐานคะแนนเต็มเป็น 100 คะแนน</t>
  </si>
  <si>
    <r>
      <rPr>
        <sz val="14"/>
        <color indexed="9"/>
        <rFont val="TH SarabunPSK"/>
        <family val="2"/>
      </rPr>
      <t xml:space="preserve">หมายเหตุ   : </t>
    </r>
    <r>
      <rPr>
        <sz val="14"/>
        <rFont val="TH SarabunPSK"/>
        <family val="2"/>
      </rPr>
      <t xml:space="preserve">  100   (ตัวคูณ)</t>
    </r>
  </si>
  <si>
    <t>สรุปผลการประเมินผลสัมฤทธิ์ทั้งปี</t>
  </si>
  <si>
    <t>ผลการประเมินครั้งที่ 1 + ผลการประเมินครั้งที่ 2</t>
  </si>
  <si>
    <t>+</t>
  </si>
  <si>
    <t>ส่วนที่  1   ข้อมูลของผู้รับการประเมิน</t>
  </si>
  <si>
    <t>ส่วนที่  2   การประเมินผลสัมฤทธิ์ของงาน</t>
  </si>
  <si>
    <t>ส่วนที่  3   การประเมินพฤติกรรมการปฏิบัติงานหรือสมรรถนะ</t>
  </si>
  <si>
    <t>คะแนนรวมของทุกสมรรถนะ (ค)  x 100</t>
  </si>
  <si>
    <t xml:space="preserve">      x 100</t>
  </si>
  <si>
    <t>การแปลงคะแนนรวมของผลสัมฤทธิ์ของงานให้เป็นคะแนนที่มีฐานคะแนนเต็มเป็น 100 คะแนน</t>
  </si>
  <si>
    <t>หมายเหตุ   :   10     (ตัวหาร)          หมายถึง</t>
  </si>
  <si>
    <r>
      <rPr>
        <sz val="14"/>
        <color indexed="9"/>
        <rFont val="TH SarabunPSK"/>
        <family val="2"/>
      </rPr>
      <t xml:space="preserve">หมายเหตุ   : </t>
    </r>
    <r>
      <rPr>
        <sz val="14"/>
        <rFont val="TH SarabunPSK"/>
        <family val="2"/>
      </rPr>
      <t xml:space="preserve">  100   (ตัวคูณ)           หมายถึง</t>
    </r>
  </si>
  <si>
    <t>การปฏิบัติงานหรือสมรรถนะทั้งปี</t>
  </si>
  <si>
    <t>สรุปผลการประเมินพฤติกรรม                      =</t>
  </si>
  <si>
    <t>คะแนนพฤติกรรมครั้งที่ 2                           =</t>
  </si>
  <si>
    <t>คะแนนพฤติกรรมครั้งที่ 1                           =</t>
  </si>
  <si>
    <t>ส่วนที่  5   การรับทราบผลการประเมิน</t>
  </si>
  <si>
    <t>ส่วนที่  4   การสรุปผลการประเมินทั้งปี</t>
  </si>
  <si>
    <t>ผู้รับการประเมินครั้งที่  1</t>
  </si>
  <si>
    <t>ผู้รับการประเมินครั้งที่ 2</t>
  </si>
  <si>
    <t>……………………………………………………................………………………………………………………………………………………………………………………………</t>
  </si>
  <si>
    <t xml:space="preserve">                                   ลงชื่อ : ......................................................พยาน</t>
  </si>
  <si>
    <t xml:space="preserve">                                   ตำแหน่ง : ..........................................................</t>
  </si>
  <si>
    <t xml:space="preserve">                                   วันที่ : .................................................................</t>
  </si>
  <si>
    <r>
      <rPr>
        <sz val="14"/>
        <color indexed="9"/>
        <rFont val="TH SarabunPSK"/>
        <family val="2"/>
      </rPr>
      <t xml:space="preserve">สรุปผลการประเมินพฤติกรรม      </t>
    </r>
    <r>
      <rPr>
        <sz val="14"/>
        <rFont val="TH SarabunPSK"/>
        <family val="2"/>
      </rPr>
      <t xml:space="preserve">                 =</t>
    </r>
  </si>
  <si>
    <t xml:space="preserve">               มีความเห็นต่าง ดังนี้...............................................................</t>
  </si>
  <si>
    <t>….................................................................................................................</t>
  </si>
  <si>
    <t xml:space="preserve">                      ตำแหน่ง........................................................................</t>
  </si>
  <si>
    <t xml:space="preserve">                      วันที่...............................................................................</t>
  </si>
  <si>
    <t xml:space="preserve">                      ลงชื่อ.............................................................................</t>
  </si>
  <si>
    <t>ระดับผลการประเมิน                 ดีเด่น                     ดีมาก                  ดี                        พอใช้                    ต้องปรับปรุง</t>
  </si>
  <si>
    <t>ชื่องาน/โครงการ……………....................................………………………………………………………………………………………………................................................…………………………</t>
  </si>
  <si>
    <t>วันเริ่มจ้าง............................................................................  วันสิ้นสุดสัญญาจ้าง.........................................................................................................................................</t>
  </si>
  <si>
    <r>
      <t>ชื่อผู้รับการประเมิน (</t>
    </r>
    <r>
      <rPr>
        <strike/>
        <sz val="14"/>
        <rFont val="TH SarabunPSK"/>
        <family val="2"/>
      </rPr>
      <t>นาย</t>
    </r>
    <r>
      <rPr>
        <sz val="14"/>
        <rFont val="TH SarabunPSK"/>
        <family val="2"/>
      </rPr>
      <t>/</t>
    </r>
    <r>
      <rPr>
        <strike/>
        <sz val="14"/>
        <rFont val="TH SarabunPSK"/>
        <family val="2"/>
      </rPr>
      <t>นาง</t>
    </r>
    <r>
      <rPr>
        <sz val="14"/>
        <rFont val="TH SarabunPSK"/>
        <family val="2"/>
      </rPr>
      <t>/นางสาว) ...........................................................................................................................................................................</t>
    </r>
  </si>
  <si>
    <t xml:space="preserve">ตำแหน่ง.............................................................................  กลุ่มงาน.................................................  สังกัด.........................................................................    </t>
  </si>
  <si>
    <t xml:space="preserve">            ครั้งที่  1   :   ระหว่างวันที่ 1  ตุลาคม  2566   ถึง วันที่  31  มีนาคม  2567</t>
  </si>
  <si>
    <t xml:space="preserve"> - การเรียกเก็บเงินค่าชดเชยบริการทางการแพทย์ (PP Fee Schedule)</t>
  </si>
  <si>
    <t xml:space="preserve"> - การบันทึกข้อมูลการคัดกรองสุขภาพของประชาชน ตามพื้นที่รับผิดชอบ นสค.</t>
  </si>
  <si>
    <t xml:space="preserve"> - งานเยี่ยมบ้าน ตามนโยบายนพ.สสจ.</t>
  </si>
  <si>
    <t xml:space="preserve"> - one page </t>
  </si>
  <si>
    <t xml:space="preserve"> - ได้เป็นตัวแทนระดับอำเภอในเวทีการประกวด/ประเมิน/รับการเยี่ยมนิเทศจากเขตฯ </t>
  </si>
  <si>
    <t xml:space="preserve"> - งานอื่น ๆ ที่สสอ.มอบหมาย</t>
  </si>
  <si>
    <t>1.1 ตัวชี้วัด 1 ...................................</t>
  </si>
  <si>
    <t>1.2 ตัวชี้วัด 2 ...................................</t>
  </si>
  <si>
    <t>1.3 ตัวชี้วัด 3 ...................................</t>
  </si>
  <si>
    <t>1.4 ตัวชี้วัด 4 ...................................</t>
  </si>
  <si>
    <t>51-55</t>
  </si>
  <si>
    <t>56-60</t>
  </si>
  <si>
    <t>61-65</t>
  </si>
  <si>
    <t>66-70</t>
  </si>
  <si>
    <t>71-75</t>
  </si>
  <si>
    <t>76-80</t>
  </si>
  <si>
    <t>81-85</t>
  </si>
  <si>
    <t>86-90</t>
  </si>
  <si>
    <t>91-95</t>
  </si>
  <si>
    <t>96-100</t>
  </si>
  <si>
    <t>น้ำหนักในช่องสีเหลืองถัวเฉลี่ยตามจำนวนงานที่รับผิดชอบ ให้เท่ากับ 50</t>
  </si>
  <si>
    <t xml:space="preserve">            ครั้งที่  2   :   ระหว่างวันที่ 1  เมษายน  2567   ถึง วันที่  30  กันยายน  2567</t>
  </si>
  <si>
    <t>ผอ.ประเมิน</t>
  </si>
  <si>
    <t xml:space="preserve">        x 100</t>
  </si>
  <si>
    <t>ตัวชี้วัดรวม</t>
  </si>
  <si>
    <t>เขียนกิจกรรมจิตอาสา/ภารกิจ EOC ตามที่ตนเองรับผิดชอบ 1-2 หน้า</t>
  </si>
  <si>
    <t>ระบุ..........................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</si>
</sst>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"/>
  </numFmts>
  <fonts count="11" x14ac:knownFonts="1">
    <font>
      <sz val="10"/>
      <name val="Arial"/>
      <charset val="222"/>
    </font>
    <font>
      <sz val="8"/>
      <name val="Arial"/>
      <charset val="222"/>
    </font>
    <font>
      <sz val="14"/>
      <name val="TH SarabunPSK"/>
      <family val="2"/>
    </font>
    <font>
      <b/>
      <sz val="14"/>
      <name val="TH SarabunPSK"/>
      <family val="2"/>
    </font>
    <font>
      <strike/>
      <sz val="14"/>
      <name val="TH SarabunPSK"/>
      <family val="2"/>
    </font>
    <font>
      <sz val="12"/>
      <color indexed="81"/>
      <name val="TH SarabunPSK"/>
      <family val="2"/>
    </font>
    <font>
      <sz val="14"/>
      <color indexed="9"/>
      <name val="TH SarabunPSK"/>
      <family val="2"/>
    </font>
    <font>
      <sz val="14"/>
      <color theme="1"/>
      <name val="TH SarabunIT๙"/>
      <family val="2"/>
    </font>
    <font>
      <sz val="14"/>
      <color theme="1"/>
      <name val="TH SarabunPSK"/>
      <family val="2"/>
      <charset val="222"/>
    </font>
    <font>
      <sz val="14"/>
      <color theme="1"/>
      <name val="TH SarabunPSK"/>
      <family val="2"/>
    </font>
    <font>
      <sz val="14"/>
      <name val="TH SarabunPSK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shrinkToFit="1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5" xfId="0" applyFont="1" applyBorder="1" applyAlignment="1">
      <alignment shrinkToFit="1"/>
    </xf>
    <xf numFmtId="0" fontId="2" fillId="0" borderId="7" xfId="0" applyFont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187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quotePrefix="1" applyFont="1" applyFill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/>
    </xf>
    <xf numFmtId="2" fontId="2" fillId="2" borderId="8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3" fillId="2" borderId="11" xfId="0" quotePrefix="1" applyFont="1" applyFill="1" applyBorder="1" applyAlignment="1">
      <alignment horizontal="center" vertical="center"/>
    </xf>
    <xf numFmtId="2" fontId="3" fillId="2" borderId="0" xfId="0" applyNumberFormat="1" applyFont="1" applyFill="1" applyAlignment="1">
      <alignment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2" fillId="0" borderId="15" xfId="0" applyFont="1" applyBorder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3" fillId="2" borderId="0" xfId="0" quotePrefix="1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2" fillId="0" borderId="0" xfId="0" applyFont="1" applyAlignment="1">
      <alignment horizontal="left"/>
    </xf>
    <xf numFmtId="2" fontId="2" fillId="2" borderId="12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7</xdr:row>
      <xdr:rowOff>45720</xdr:rowOff>
    </xdr:from>
    <xdr:to>
      <xdr:col>2</xdr:col>
      <xdr:colOff>449580</xdr:colOff>
      <xdr:row>7</xdr:row>
      <xdr:rowOff>198120</xdr:rowOff>
    </xdr:to>
    <xdr:sp macro="" textlink="">
      <xdr:nvSpPr>
        <xdr:cNvPr id="2049" name="Text Box 3">
          <a:extLst>
            <a:ext uri="{FF2B5EF4-FFF2-40B4-BE49-F238E27FC236}">
              <a16:creationId xmlns:a16="http://schemas.microsoft.com/office/drawing/2014/main" id="{4FB16927-7977-BBF6-8B72-E975C3E5B771}"/>
            </a:ext>
          </a:extLst>
        </xdr:cNvPr>
        <xdr:cNvSpPr txBox="1">
          <a:spLocks noChangeArrowheads="1"/>
        </xdr:cNvSpPr>
      </xdr:nvSpPr>
      <xdr:spPr bwMode="auto">
        <a:xfrm>
          <a:off x="5158740" y="1645920"/>
          <a:ext cx="18288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365760</xdr:colOff>
      <xdr:row>7</xdr:row>
      <xdr:rowOff>45720</xdr:rowOff>
    </xdr:from>
    <xdr:to>
      <xdr:col>1</xdr:col>
      <xdr:colOff>548640</xdr:colOff>
      <xdr:row>7</xdr:row>
      <xdr:rowOff>198120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737F4BF6-0EFF-F97B-42BA-191E3A869121}"/>
            </a:ext>
          </a:extLst>
        </xdr:cNvPr>
        <xdr:cNvSpPr txBox="1">
          <a:spLocks noChangeArrowheads="1"/>
        </xdr:cNvSpPr>
      </xdr:nvSpPr>
      <xdr:spPr bwMode="auto">
        <a:xfrm>
          <a:off x="4183380" y="1645920"/>
          <a:ext cx="18288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2194560</xdr:colOff>
      <xdr:row>7</xdr:row>
      <xdr:rowOff>45720</xdr:rowOff>
    </xdr:from>
    <xdr:to>
      <xdr:col>0</xdr:col>
      <xdr:colOff>2369820</xdr:colOff>
      <xdr:row>7</xdr:row>
      <xdr:rowOff>198120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97B31980-A567-56BF-7DA1-213FB7394E88}"/>
            </a:ext>
          </a:extLst>
        </xdr:cNvPr>
        <xdr:cNvSpPr txBox="1">
          <a:spLocks noChangeArrowheads="1"/>
        </xdr:cNvSpPr>
      </xdr:nvSpPr>
      <xdr:spPr bwMode="auto">
        <a:xfrm>
          <a:off x="2194560" y="164592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1295400</xdr:colOff>
      <xdr:row>7</xdr:row>
      <xdr:rowOff>45720</xdr:rowOff>
    </xdr:from>
    <xdr:to>
      <xdr:col>0</xdr:col>
      <xdr:colOff>1478280</xdr:colOff>
      <xdr:row>7</xdr:row>
      <xdr:rowOff>198120</xdr:rowOff>
    </xdr:to>
    <xdr:sp macro="" textlink="">
      <xdr:nvSpPr>
        <xdr:cNvPr id="2052" name="Text Box 2">
          <a:extLst>
            <a:ext uri="{FF2B5EF4-FFF2-40B4-BE49-F238E27FC236}">
              <a16:creationId xmlns:a16="http://schemas.microsoft.com/office/drawing/2014/main" id="{DC4D8DC1-5F35-E38A-5704-E9ED5179F8E2}"/>
            </a:ext>
          </a:extLst>
        </xdr:cNvPr>
        <xdr:cNvSpPr txBox="1">
          <a:spLocks noChangeArrowheads="1"/>
        </xdr:cNvSpPr>
      </xdr:nvSpPr>
      <xdr:spPr bwMode="auto">
        <a:xfrm>
          <a:off x="1295400" y="1645920"/>
          <a:ext cx="18288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3093720</xdr:colOff>
      <xdr:row>7</xdr:row>
      <xdr:rowOff>45720</xdr:rowOff>
    </xdr:from>
    <xdr:to>
      <xdr:col>0</xdr:col>
      <xdr:colOff>3268980</xdr:colOff>
      <xdr:row>7</xdr:row>
      <xdr:rowOff>198120</xdr:rowOff>
    </xdr:to>
    <xdr:sp macro="" textlink="">
      <xdr:nvSpPr>
        <xdr:cNvPr id="2053" name="Text Box 3">
          <a:extLst>
            <a:ext uri="{FF2B5EF4-FFF2-40B4-BE49-F238E27FC236}">
              <a16:creationId xmlns:a16="http://schemas.microsoft.com/office/drawing/2014/main" id="{B65C1B95-465D-6528-4882-B707DA78D6B1}"/>
            </a:ext>
          </a:extLst>
        </xdr:cNvPr>
        <xdr:cNvSpPr txBox="1">
          <a:spLocks noChangeArrowheads="1"/>
        </xdr:cNvSpPr>
      </xdr:nvSpPr>
      <xdr:spPr bwMode="auto">
        <a:xfrm>
          <a:off x="3093720" y="164592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175260</xdr:colOff>
      <xdr:row>15</xdr:row>
      <xdr:rowOff>30480</xdr:rowOff>
    </xdr:from>
    <xdr:to>
      <xdr:col>0</xdr:col>
      <xdr:colOff>350520</xdr:colOff>
      <xdr:row>15</xdr:row>
      <xdr:rowOff>190500</xdr:rowOff>
    </xdr:to>
    <xdr:sp macro="" textlink="">
      <xdr:nvSpPr>
        <xdr:cNvPr id="2054" name="Text Box 2">
          <a:extLst>
            <a:ext uri="{FF2B5EF4-FFF2-40B4-BE49-F238E27FC236}">
              <a16:creationId xmlns:a16="http://schemas.microsoft.com/office/drawing/2014/main" id="{D3C10245-13EC-03F5-F4EC-9432262CBD7D}"/>
            </a:ext>
          </a:extLst>
        </xdr:cNvPr>
        <xdr:cNvSpPr txBox="1">
          <a:spLocks noChangeArrowheads="1"/>
        </xdr:cNvSpPr>
      </xdr:nvSpPr>
      <xdr:spPr bwMode="auto">
        <a:xfrm>
          <a:off x="175260" y="3459480"/>
          <a:ext cx="17526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160020</xdr:colOff>
      <xdr:row>20</xdr:row>
      <xdr:rowOff>30480</xdr:rowOff>
    </xdr:from>
    <xdr:to>
      <xdr:col>0</xdr:col>
      <xdr:colOff>335280</xdr:colOff>
      <xdr:row>20</xdr:row>
      <xdr:rowOff>190500</xdr:rowOff>
    </xdr:to>
    <xdr:sp macro="" textlink="">
      <xdr:nvSpPr>
        <xdr:cNvPr id="2055" name="Text Box 2">
          <a:extLst>
            <a:ext uri="{FF2B5EF4-FFF2-40B4-BE49-F238E27FC236}">
              <a16:creationId xmlns:a16="http://schemas.microsoft.com/office/drawing/2014/main" id="{8ADB1432-721F-596B-48DD-9F7654E8BCF0}"/>
            </a:ext>
          </a:extLst>
        </xdr:cNvPr>
        <xdr:cNvSpPr txBox="1">
          <a:spLocks noChangeArrowheads="1"/>
        </xdr:cNvSpPr>
      </xdr:nvSpPr>
      <xdr:spPr bwMode="auto">
        <a:xfrm>
          <a:off x="160020" y="4602480"/>
          <a:ext cx="17526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19</xdr:row>
      <xdr:rowOff>30480</xdr:rowOff>
    </xdr:from>
    <xdr:to>
      <xdr:col>0</xdr:col>
      <xdr:colOff>327660</xdr:colOff>
      <xdr:row>19</xdr:row>
      <xdr:rowOff>190500</xdr:rowOff>
    </xdr:to>
    <xdr:sp macro="" textlink="">
      <xdr:nvSpPr>
        <xdr:cNvPr id="2056" name="Text Box 3">
          <a:extLst>
            <a:ext uri="{FF2B5EF4-FFF2-40B4-BE49-F238E27FC236}">
              <a16:creationId xmlns:a16="http://schemas.microsoft.com/office/drawing/2014/main" id="{BD98B521-6D67-D00E-8125-C5D5A414770F}"/>
            </a:ext>
          </a:extLst>
        </xdr:cNvPr>
        <xdr:cNvSpPr txBox="1">
          <a:spLocks noChangeArrowheads="1"/>
        </xdr:cNvSpPr>
      </xdr:nvSpPr>
      <xdr:spPr bwMode="auto">
        <a:xfrm>
          <a:off x="152400" y="4373880"/>
          <a:ext cx="17526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167640</xdr:colOff>
      <xdr:row>27</xdr:row>
      <xdr:rowOff>30480</xdr:rowOff>
    </xdr:from>
    <xdr:to>
      <xdr:col>0</xdr:col>
      <xdr:colOff>342900</xdr:colOff>
      <xdr:row>27</xdr:row>
      <xdr:rowOff>190500</xdr:rowOff>
    </xdr:to>
    <xdr:sp macro="" textlink="">
      <xdr:nvSpPr>
        <xdr:cNvPr id="2057" name="Text Box 2">
          <a:extLst>
            <a:ext uri="{FF2B5EF4-FFF2-40B4-BE49-F238E27FC236}">
              <a16:creationId xmlns:a16="http://schemas.microsoft.com/office/drawing/2014/main" id="{0FF7BFBE-4E58-83D6-6C73-8B7672036383}"/>
            </a:ext>
          </a:extLst>
        </xdr:cNvPr>
        <xdr:cNvSpPr txBox="1">
          <a:spLocks noChangeArrowheads="1"/>
        </xdr:cNvSpPr>
      </xdr:nvSpPr>
      <xdr:spPr bwMode="auto">
        <a:xfrm>
          <a:off x="167640" y="6202680"/>
          <a:ext cx="17526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137160</xdr:colOff>
      <xdr:row>32</xdr:row>
      <xdr:rowOff>38100</xdr:rowOff>
    </xdr:from>
    <xdr:to>
      <xdr:col>0</xdr:col>
      <xdr:colOff>312420</xdr:colOff>
      <xdr:row>32</xdr:row>
      <xdr:rowOff>198120</xdr:rowOff>
    </xdr:to>
    <xdr:sp macro="" textlink="">
      <xdr:nvSpPr>
        <xdr:cNvPr id="2058" name="Text Box 2">
          <a:extLst>
            <a:ext uri="{FF2B5EF4-FFF2-40B4-BE49-F238E27FC236}">
              <a16:creationId xmlns:a16="http://schemas.microsoft.com/office/drawing/2014/main" id="{FC6AC4EC-8ABE-5050-9347-F9035059B0A8}"/>
            </a:ext>
          </a:extLst>
        </xdr:cNvPr>
        <xdr:cNvSpPr txBox="1">
          <a:spLocks noChangeArrowheads="1"/>
        </xdr:cNvSpPr>
      </xdr:nvSpPr>
      <xdr:spPr bwMode="auto">
        <a:xfrm>
          <a:off x="137160" y="7353300"/>
          <a:ext cx="17526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144780</xdr:colOff>
      <xdr:row>31</xdr:row>
      <xdr:rowOff>30480</xdr:rowOff>
    </xdr:from>
    <xdr:to>
      <xdr:col>0</xdr:col>
      <xdr:colOff>320040</xdr:colOff>
      <xdr:row>31</xdr:row>
      <xdr:rowOff>190500</xdr:rowOff>
    </xdr:to>
    <xdr:sp macro="" textlink="">
      <xdr:nvSpPr>
        <xdr:cNvPr id="2059" name="Text Box 3">
          <a:extLst>
            <a:ext uri="{FF2B5EF4-FFF2-40B4-BE49-F238E27FC236}">
              <a16:creationId xmlns:a16="http://schemas.microsoft.com/office/drawing/2014/main" id="{825ED079-C71C-3314-D3FE-B8EE3EA8CF7C}"/>
            </a:ext>
          </a:extLst>
        </xdr:cNvPr>
        <xdr:cNvSpPr txBox="1">
          <a:spLocks noChangeArrowheads="1"/>
        </xdr:cNvSpPr>
      </xdr:nvSpPr>
      <xdr:spPr bwMode="auto">
        <a:xfrm>
          <a:off x="144780" y="7117080"/>
          <a:ext cx="17526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312420</xdr:colOff>
      <xdr:row>5</xdr:row>
      <xdr:rowOff>45720</xdr:rowOff>
    </xdr:from>
    <xdr:to>
      <xdr:col>0</xdr:col>
      <xdr:colOff>495300</xdr:colOff>
      <xdr:row>5</xdr:row>
      <xdr:rowOff>198120</xdr:rowOff>
    </xdr:to>
    <xdr:sp macro="" textlink="">
      <xdr:nvSpPr>
        <xdr:cNvPr id="3073" name="Text Box 2">
          <a:extLst>
            <a:ext uri="{FF2B5EF4-FFF2-40B4-BE49-F238E27FC236}">
              <a16:creationId xmlns:a16="http://schemas.microsoft.com/office/drawing/2014/main" id="{2EAEBA21-508F-C91E-4150-410835468F53}"/>
            </a:ext>
          </a:extLst>
        </xdr:cNvPr>
        <xdr:cNvSpPr txBox="1">
          <a:spLocks noChangeArrowheads="1"/>
        </xdr:cNvSpPr>
      </xdr:nvSpPr>
      <xdr:spPr bwMode="auto">
        <a:xfrm>
          <a:off x="312420" y="1188720"/>
          <a:ext cx="18288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312420</xdr:colOff>
      <xdr:row>4</xdr:row>
      <xdr:rowOff>38100</xdr:rowOff>
    </xdr:from>
    <xdr:to>
      <xdr:col>0</xdr:col>
      <xdr:colOff>495300</xdr:colOff>
      <xdr:row>4</xdr:row>
      <xdr:rowOff>190500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id="{A37AA406-A867-72F9-4FA0-C70710CE0B6B}"/>
            </a:ext>
          </a:extLst>
        </xdr:cNvPr>
        <xdr:cNvSpPr txBox="1">
          <a:spLocks noChangeArrowheads="1"/>
        </xdr:cNvSpPr>
      </xdr:nvSpPr>
      <xdr:spPr bwMode="auto">
        <a:xfrm>
          <a:off x="312420" y="952500"/>
          <a:ext cx="18288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304800</xdr:colOff>
      <xdr:row>5</xdr:row>
      <xdr:rowOff>45720</xdr:rowOff>
    </xdr:from>
    <xdr:to>
      <xdr:col>1</xdr:col>
      <xdr:colOff>487680</xdr:colOff>
      <xdr:row>5</xdr:row>
      <xdr:rowOff>198120</xdr:rowOff>
    </xdr:to>
    <xdr:sp macro="" textlink="">
      <xdr:nvSpPr>
        <xdr:cNvPr id="3075" name="Text Box 2">
          <a:extLst>
            <a:ext uri="{FF2B5EF4-FFF2-40B4-BE49-F238E27FC236}">
              <a16:creationId xmlns:a16="http://schemas.microsoft.com/office/drawing/2014/main" id="{FE7AA8B7-BCC5-9336-09B1-BF389C408F4B}"/>
            </a:ext>
          </a:extLst>
        </xdr:cNvPr>
        <xdr:cNvSpPr txBox="1">
          <a:spLocks noChangeArrowheads="1"/>
        </xdr:cNvSpPr>
      </xdr:nvSpPr>
      <xdr:spPr bwMode="auto">
        <a:xfrm>
          <a:off x="3779520" y="1188720"/>
          <a:ext cx="18288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304800</xdr:colOff>
      <xdr:row>4</xdr:row>
      <xdr:rowOff>38100</xdr:rowOff>
    </xdr:from>
    <xdr:to>
      <xdr:col>1</xdr:col>
      <xdr:colOff>487680</xdr:colOff>
      <xdr:row>4</xdr:row>
      <xdr:rowOff>190500</xdr:rowOff>
    </xdr:to>
    <xdr:sp macro="" textlink="">
      <xdr:nvSpPr>
        <xdr:cNvPr id="3076" name="Text Box 3">
          <a:extLst>
            <a:ext uri="{FF2B5EF4-FFF2-40B4-BE49-F238E27FC236}">
              <a16:creationId xmlns:a16="http://schemas.microsoft.com/office/drawing/2014/main" id="{1ACBAC8F-CF51-9AB2-6254-3D228A001F94}"/>
            </a:ext>
          </a:extLst>
        </xdr:cNvPr>
        <xdr:cNvSpPr txBox="1">
          <a:spLocks noChangeArrowheads="1"/>
        </xdr:cNvSpPr>
      </xdr:nvSpPr>
      <xdr:spPr bwMode="auto">
        <a:xfrm>
          <a:off x="3779520" y="952500"/>
          <a:ext cx="18288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312420</xdr:colOff>
      <xdr:row>16</xdr:row>
      <xdr:rowOff>60960</xdr:rowOff>
    </xdr:from>
    <xdr:to>
      <xdr:col>0</xdr:col>
      <xdr:colOff>495300</xdr:colOff>
      <xdr:row>16</xdr:row>
      <xdr:rowOff>220980</xdr:rowOff>
    </xdr:to>
    <xdr:sp macro="" textlink="">
      <xdr:nvSpPr>
        <xdr:cNvPr id="3077" name="Text Box 2">
          <a:extLst>
            <a:ext uri="{FF2B5EF4-FFF2-40B4-BE49-F238E27FC236}">
              <a16:creationId xmlns:a16="http://schemas.microsoft.com/office/drawing/2014/main" id="{B02B5A2F-05A1-8CDE-B793-4CB923A68B9D}"/>
            </a:ext>
          </a:extLst>
        </xdr:cNvPr>
        <xdr:cNvSpPr txBox="1">
          <a:spLocks noChangeArrowheads="1"/>
        </xdr:cNvSpPr>
      </xdr:nvSpPr>
      <xdr:spPr bwMode="auto">
        <a:xfrm>
          <a:off x="312420" y="3718560"/>
          <a:ext cx="18288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312420</xdr:colOff>
      <xdr:row>15</xdr:row>
      <xdr:rowOff>53340</xdr:rowOff>
    </xdr:from>
    <xdr:to>
      <xdr:col>0</xdr:col>
      <xdr:colOff>495300</xdr:colOff>
      <xdr:row>15</xdr:row>
      <xdr:rowOff>213360</xdr:rowOff>
    </xdr:to>
    <xdr:sp macro="" textlink="">
      <xdr:nvSpPr>
        <xdr:cNvPr id="3078" name="Text Box 3">
          <a:extLst>
            <a:ext uri="{FF2B5EF4-FFF2-40B4-BE49-F238E27FC236}">
              <a16:creationId xmlns:a16="http://schemas.microsoft.com/office/drawing/2014/main" id="{693A538A-BED6-A976-5006-BF70CA0B0AF0}"/>
            </a:ext>
          </a:extLst>
        </xdr:cNvPr>
        <xdr:cNvSpPr txBox="1">
          <a:spLocks noChangeArrowheads="1"/>
        </xdr:cNvSpPr>
      </xdr:nvSpPr>
      <xdr:spPr bwMode="auto">
        <a:xfrm>
          <a:off x="312420" y="3482340"/>
          <a:ext cx="18288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312420</xdr:colOff>
      <xdr:row>15</xdr:row>
      <xdr:rowOff>53340</xdr:rowOff>
    </xdr:from>
    <xdr:to>
      <xdr:col>1</xdr:col>
      <xdr:colOff>487680</xdr:colOff>
      <xdr:row>15</xdr:row>
      <xdr:rowOff>213360</xdr:rowOff>
    </xdr:to>
    <xdr:sp macro="" textlink="">
      <xdr:nvSpPr>
        <xdr:cNvPr id="3079" name="Text Box 3">
          <a:extLst>
            <a:ext uri="{FF2B5EF4-FFF2-40B4-BE49-F238E27FC236}">
              <a16:creationId xmlns:a16="http://schemas.microsoft.com/office/drawing/2014/main" id="{D2C2C732-B5B6-7DB4-F1F9-AD900048914B}"/>
            </a:ext>
          </a:extLst>
        </xdr:cNvPr>
        <xdr:cNvSpPr txBox="1">
          <a:spLocks noChangeArrowheads="1"/>
        </xdr:cNvSpPr>
      </xdr:nvSpPr>
      <xdr:spPr bwMode="auto">
        <a:xfrm>
          <a:off x="3787140" y="3482340"/>
          <a:ext cx="17526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312420</xdr:colOff>
      <xdr:row>16</xdr:row>
      <xdr:rowOff>45720</xdr:rowOff>
    </xdr:from>
    <xdr:to>
      <xdr:col>1</xdr:col>
      <xdr:colOff>487680</xdr:colOff>
      <xdr:row>16</xdr:row>
      <xdr:rowOff>198120</xdr:rowOff>
    </xdr:to>
    <xdr:sp macro="" textlink="">
      <xdr:nvSpPr>
        <xdr:cNvPr id="3080" name="Text Box 2">
          <a:extLst>
            <a:ext uri="{FF2B5EF4-FFF2-40B4-BE49-F238E27FC236}">
              <a16:creationId xmlns:a16="http://schemas.microsoft.com/office/drawing/2014/main" id="{982D9C5B-95FC-3D15-C36E-B6BCAEFA26AF}"/>
            </a:ext>
          </a:extLst>
        </xdr:cNvPr>
        <xdr:cNvSpPr txBox="1">
          <a:spLocks noChangeArrowheads="1"/>
        </xdr:cNvSpPr>
      </xdr:nvSpPr>
      <xdr:spPr bwMode="auto">
        <a:xfrm>
          <a:off x="3787140" y="3703320"/>
          <a:ext cx="17526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P45"/>
  <sheetViews>
    <sheetView topLeftCell="A16" zoomScaleNormal="100" zoomScaleSheetLayoutView="100" workbookViewId="0">
      <selection activeCell="M18" sqref="M18:M23"/>
    </sheetView>
  </sheetViews>
  <sheetFormatPr defaultColWidth="9.109375" defaultRowHeight="18" x14ac:dyDescent="0.25"/>
  <cols>
    <col min="1" max="1" width="25.6640625" style="22" customWidth="1"/>
    <col min="2" max="11" width="5.6640625" style="22" customWidth="1"/>
    <col min="12" max="13" width="7.109375" style="22" customWidth="1"/>
    <col min="14" max="15" width="8.5546875" style="22" customWidth="1"/>
    <col min="16" max="16384" width="9.109375" style="22"/>
  </cols>
  <sheetData>
    <row r="2" spans="1:16" x14ac:dyDescent="0.25">
      <c r="A2" s="65" t="s">
        <v>17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6" x14ac:dyDescent="0.25">
      <c r="A3" s="66" t="s">
        <v>68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6" x14ac:dyDescent="0.25">
      <c r="A4" s="67" t="s">
        <v>97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6" x14ac:dyDescent="0.25">
      <c r="A5" s="67" t="s">
        <v>96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</row>
    <row r="6" spans="1:16" x14ac:dyDescent="0.25">
      <c r="A6" s="67" t="s">
        <v>95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6" x14ac:dyDescent="0.25">
      <c r="A7" s="67" t="s">
        <v>98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</row>
    <row r="8" spans="1:16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6" x14ac:dyDescent="0.25">
      <c r="A9" s="66" t="s">
        <v>69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</row>
    <row r="10" spans="1:16" x14ac:dyDescent="0.25">
      <c r="A10" s="24" t="s">
        <v>99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6" x14ac:dyDescent="0.25">
      <c r="A11" s="68" t="s">
        <v>20</v>
      </c>
      <c r="B11" s="70" t="s">
        <v>0</v>
      </c>
      <c r="C11" s="71"/>
      <c r="D11" s="71"/>
      <c r="E11" s="71"/>
      <c r="F11" s="71"/>
      <c r="G11" s="71"/>
      <c r="H11" s="71"/>
      <c r="I11" s="71"/>
      <c r="J11" s="71"/>
      <c r="K11" s="71"/>
      <c r="L11" s="26" t="s">
        <v>40</v>
      </c>
      <c r="M11" s="27" t="s">
        <v>43</v>
      </c>
      <c r="N11" s="28" t="s">
        <v>55</v>
      </c>
      <c r="O11" s="26" t="s">
        <v>1</v>
      </c>
    </row>
    <row r="12" spans="1:16" x14ac:dyDescent="0.25">
      <c r="A12" s="69"/>
      <c r="B12" s="30">
        <v>1</v>
      </c>
      <c r="C12" s="31">
        <v>2</v>
      </c>
      <c r="D12" s="30">
        <v>3</v>
      </c>
      <c r="E12" s="31">
        <v>4</v>
      </c>
      <c r="F12" s="30">
        <v>5</v>
      </c>
      <c r="G12" s="31">
        <v>6</v>
      </c>
      <c r="H12" s="30">
        <v>7</v>
      </c>
      <c r="I12" s="31">
        <v>8</v>
      </c>
      <c r="J12" s="30">
        <v>9</v>
      </c>
      <c r="K12" s="31">
        <v>10</v>
      </c>
      <c r="L12" s="29" t="s">
        <v>42</v>
      </c>
      <c r="M12" s="32" t="s">
        <v>41</v>
      </c>
      <c r="N12" s="30" t="s">
        <v>2</v>
      </c>
      <c r="O12" s="29" t="s">
        <v>56</v>
      </c>
    </row>
    <row r="13" spans="1:16" ht="36" x14ac:dyDescent="0.25">
      <c r="A13" s="33" t="s">
        <v>106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1"/>
      <c r="M13" s="35"/>
      <c r="N13" s="90"/>
      <c r="O13" s="35">
        <f>(M13*N13)/100</f>
        <v>0</v>
      </c>
      <c r="P13" s="22" t="s">
        <v>120</v>
      </c>
    </row>
    <row r="14" spans="1:16" ht="36" x14ac:dyDescent="0.25">
      <c r="A14" s="33" t="s">
        <v>107</v>
      </c>
      <c r="B14" s="34"/>
      <c r="C14" s="34"/>
      <c r="D14" s="34"/>
      <c r="E14" s="34"/>
      <c r="F14" s="34"/>
      <c r="G14" s="34"/>
      <c r="H14" s="34"/>
      <c r="I14" s="34"/>
      <c r="J14" s="34"/>
      <c r="K14" s="61"/>
      <c r="L14" s="31"/>
      <c r="M14" s="35"/>
      <c r="N14" s="90"/>
      <c r="O14" s="35">
        <f>(M14*N14)/100</f>
        <v>0</v>
      </c>
    </row>
    <row r="15" spans="1:16" ht="36" x14ac:dyDescent="0.25">
      <c r="A15" s="33" t="s">
        <v>108</v>
      </c>
      <c r="B15" s="34"/>
      <c r="C15" s="34"/>
      <c r="D15" s="34"/>
      <c r="E15" s="34"/>
      <c r="F15" s="34"/>
      <c r="G15" s="34"/>
      <c r="H15" s="34"/>
      <c r="I15" s="34"/>
      <c r="J15" s="34"/>
      <c r="K15" s="61"/>
      <c r="L15" s="31"/>
      <c r="M15" s="83"/>
      <c r="N15" s="90"/>
      <c r="O15" s="35">
        <f t="shared" ref="O15:O22" si="0">(M15*N15)/100</f>
        <v>0</v>
      </c>
    </row>
    <row r="16" spans="1:16" ht="36" x14ac:dyDescent="0.25">
      <c r="A16" s="33" t="s">
        <v>109</v>
      </c>
      <c r="B16" s="34"/>
      <c r="C16" s="34"/>
      <c r="D16" s="34"/>
      <c r="E16" s="34"/>
      <c r="F16" s="34"/>
      <c r="G16" s="34"/>
      <c r="H16" s="34"/>
      <c r="I16" s="34"/>
      <c r="J16" s="34"/>
      <c r="K16" s="61"/>
      <c r="L16" s="31"/>
      <c r="M16" s="83"/>
      <c r="N16" s="90"/>
      <c r="O16" s="35">
        <f t="shared" si="0"/>
        <v>0</v>
      </c>
    </row>
    <row r="17" spans="1:16" x14ac:dyDescent="0.25">
      <c r="A17" s="33" t="s">
        <v>124</v>
      </c>
      <c r="B17" s="34"/>
      <c r="C17" s="34"/>
      <c r="D17" s="34"/>
      <c r="E17" s="34"/>
      <c r="F17" s="34"/>
      <c r="G17" s="34"/>
      <c r="H17" s="34"/>
      <c r="I17" s="34"/>
      <c r="J17" s="34"/>
      <c r="K17" s="61"/>
      <c r="L17" s="31"/>
      <c r="M17" s="83"/>
      <c r="N17" s="91"/>
      <c r="O17" s="35"/>
    </row>
    <row r="18" spans="1:16" ht="54" x14ac:dyDescent="0.25">
      <c r="A18" s="85" t="s">
        <v>100</v>
      </c>
      <c r="B18" s="89" t="s">
        <v>110</v>
      </c>
      <c r="C18" s="89" t="s">
        <v>111</v>
      </c>
      <c r="D18" s="89" t="s">
        <v>112</v>
      </c>
      <c r="E18" s="89" t="s">
        <v>113</v>
      </c>
      <c r="F18" s="89" t="s">
        <v>114</v>
      </c>
      <c r="G18" s="89" t="s">
        <v>115</v>
      </c>
      <c r="H18" s="89" t="s">
        <v>116</v>
      </c>
      <c r="I18" s="89" t="s">
        <v>117</v>
      </c>
      <c r="J18" s="89" t="s">
        <v>118</v>
      </c>
      <c r="K18" s="89" t="s">
        <v>119</v>
      </c>
      <c r="L18" s="31"/>
      <c r="M18" s="83"/>
      <c r="N18" s="31">
        <v>30</v>
      </c>
      <c r="O18" s="35">
        <f t="shared" si="0"/>
        <v>0</v>
      </c>
    </row>
    <row r="19" spans="1:16" ht="54" x14ac:dyDescent="0.25">
      <c r="A19" s="85" t="s">
        <v>101</v>
      </c>
      <c r="B19" s="89" t="s">
        <v>110</v>
      </c>
      <c r="C19" s="89" t="s">
        <v>111</v>
      </c>
      <c r="D19" s="89" t="s">
        <v>112</v>
      </c>
      <c r="E19" s="89" t="s">
        <v>113</v>
      </c>
      <c r="F19" s="89" t="s">
        <v>114</v>
      </c>
      <c r="G19" s="89" t="s">
        <v>115</v>
      </c>
      <c r="H19" s="89" t="s">
        <v>116</v>
      </c>
      <c r="I19" s="89" t="s">
        <v>117</v>
      </c>
      <c r="J19" s="89" t="s">
        <v>118</v>
      </c>
      <c r="K19" s="89" t="s">
        <v>119</v>
      </c>
      <c r="L19" s="31"/>
      <c r="M19" s="83"/>
      <c r="N19" s="31">
        <v>10</v>
      </c>
      <c r="O19" s="35">
        <f t="shared" si="0"/>
        <v>0</v>
      </c>
    </row>
    <row r="20" spans="1:16" ht="36" x14ac:dyDescent="0.25">
      <c r="A20" s="85" t="s">
        <v>102</v>
      </c>
      <c r="B20" s="86">
        <v>35</v>
      </c>
      <c r="C20" s="86">
        <v>40</v>
      </c>
      <c r="D20" s="86">
        <v>45</v>
      </c>
      <c r="E20" s="86">
        <v>50</v>
      </c>
      <c r="F20" s="86">
        <v>55</v>
      </c>
      <c r="G20" s="86">
        <v>60</v>
      </c>
      <c r="H20" s="86">
        <v>65</v>
      </c>
      <c r="I20" s="86">
        <v>70</v>
      </c>
      <c r="J20" s="86">
        <v>75</v>
      </c>
      <c r="K20" s="86">
        <v>80</v>
      </c>
      <c r="L20" s="31"/>
      <c r="M20" s="83"/>
      <c r="N20" s="31">
        <v>3</v>
      </c>
      <c r="O20" s="35">
        <f t="shared" si="0"/>
        <v>0</v>
      </c>
    </row>
    <row r="21" spans="1:16" x14ac:dyDescent="0.25">
      <c r="A21" s="85" t="s">
        <v>103</v>
      </c>
      <c r="B21" s="86">
        <v>55</v>
      </c>
      <c r="C21" s="86">
        <v>60</v>
      </c>
      <c r="D21" s="86">
        <v>65</v>
      </c>
      <c r="E21" s="86">
        <v>70</v>
      </c>
      <c r="F21" s="86">
        <v>75</v>
      </c>
      <c r="G21" s="86">
        <v>80</v>
      </c>
      <c r="H21" s="86">
        <v>85</v>
      </c>
      <c r="I21" s="86">
        <v>90</v>
      </c>
      <c r="J21" s="86">
        <v>95</v>
      </c>
      <c r="K21" s="86">
        <v>100</v>
      </c>
      <c r="L21" s="31"/>
      <c r="M21" s="83"/>
      <c r="N21" s="31">
        <v>3</v>
      </c>
      <c r="O21" s="35">
        <f t="shared" si="0"/>
        <v>0</v>
      </c>
    </row>
    <row r="22" spans="1:16" ht="54" x14ac:dyDescent="0.25">
      <c r="A22" s="85" t="s">
        <v>104</v>
      </c>
      <c r="B22" s="87"/>
      <c r="C22" s="87"/>
      <c r="D22" s="87"/>
      <c r="E22" s="87"/>
      <c r="F22" s="88"/>
      <c r="G22" s="87"/>
      <c r="H22" s="87"/>
      <c r="I22" s="87"/>
      <c r="J22" s="87"/>
      <c r="K22" s="87">
        <v>1</v>
      </c>
      <c r="L22" s="31"/>
      <c r="M22" s="83"/>
      <c r="N22" s="31">
        <v>2</v>
      </c>
      <c r="O22" s="35">
        <f t="shared" si="0"/>
        <v>0</v>
      </c>
      <c r="P22" s="92" t="s">
        <v>126</v>
      </c>
    </row>
    <row r="23" spans="1:16" x14ac:dyDescent="0.25">
      <c r="A23" s="85" t="s">
        <v>105</v>
      </c>
      <c r="B23" s="88">
        <v>1</v>
      </c>
      <c r="C23" s="88">
        <v>2</v>
      </c>
      <c r="D23" s="88">
        <v>3</v>
      </c>
      <c r="E23" s="88">
        <v>4</v>
      </c>
      <c r="F23" s="88">
        <v>5</v>
      </c>
      <c r="G23" s="88">
        <v>6</v>
      </c>
      <c r="H23" s="88">
        <v>7</v>
      </c>
      <c r="I23" s="88">
        <v>8</v>
      </c>
      <c r="J23" s="88">
        <v>9</v>
      </c>
      <c r="K23" s="88">
        <v>10</v>
      </c>
      <c r="L23" s="31"/>
      <c r="M23" s="83"/>
      <c r="N23" s="31">
        <v>2</v>
      </c>
      <c r="O23" s="35">
        <f>(M23*N23)/100</f>
        <v>0</v>
      </c>
      <c r="P23" s="92" t="s">
        <v>125</v>
      </c>
    </row>
    <row r="24" spans="1:16" x14ac:dyDescent="0.25">
      <c r="A24" s="84" t="s">
        <v>19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37"/>
      <c r="M24" s="37"/>
      <c r="N24" s="38">
        <v>1</v>
      </c>
      <c r="O24" s="39">
        <f>SUM(O13:O23)</f>
        <v>0</v>
      </c>
    </row>
    <row r="25" spans="1:16" x14ac:dyDescent="0.2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40"/>
    </row>
    <row r="26" spans="1:16" x14ac:dyDescent="0.25">
      <c r="A26" s="41" t="s">
        <v>57</v>
      </c>
      <c r="B26" s="42" t="s">
        <v>3</v>
      </c>
      <c r="C26" s="75" t="s">
        <v>58</v>
      </c>
      <c r="D26" s="75"/>
      <c r="E26" s="75"/>
      <c r="F26" s="75"/>
      <c r="G26" s="75"/>
      <c r="H26" s="76" t="s">
        <v>3</v>
      </c>
      <c r="I26" s="76"/>
      <c r="J26" s="43">
        <f>O24</f>
        <v>0</v>
      </c>
      <c r="K26" s="44" t="s">
        <v>59</v>
      </c>
      <c r="L26" s="44">
        <v>100</v>
      </c>
      <c r="M26" s="65" t="s">
        <v>3</v>
      </c>
      <c r="N26" s="65"/>
      <c r="O26" s="45">
        <f>(J26/K27)*L26</f>
        <v>0</v>
      </c>
      <c r="P26" s="46"/>
    </row>
    <row r="27" spans="1:16" x14ac:dyDescent="0.25">
      <c r="A27" s="41"/>
      <c r="B27" s="41"/>
      <c r="C27" s="65">
        <v>10</v>
      </c>
      <c r="D27" s="65"/>
      <c r="E27" s="65"/>
      <c r="F27" s="65"/>
      <c r="G27" s="65"/>
      <c r="H27" s="41"/>
      <c r="I27" s="41"/>
      <c r="J27" s="23"/>
      <c r="K27" s="23">
        <f>C27</f>
        <v>10</v>
      </c>
      <c r="L27" s="23"/>
      <c r="M27" s="23"/>
      <c r="N27" s="23"/>
      <c r="O27" s="23"/>
      <c r="P27" s="46"/>
    </row>
    <row r="29" spans="1:16" x14ac:dyDescent="0.25">
      <c r="A29" s="24" t="s">
        <v>121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1:16" x14ac:dyDescent="0.25">
      <c r="A30" s="68" t="s">
        <v>20</v>
      </c>
      <c r="B30" s="70" t="s">
        <v>44</v>
      </c>
      <c r="C30" s="71"/>
      <c r="D30" s="71"/>
      <c r="E30" s="71"/>
      <c r="F30" s="71"/>
      <c r="G30" s="71"/>
      <c r="H30" s="71"/>
      <c r="I30" s="71"/>
      <c r="J30" s="71"/>
      <c r="K30" s="71"/>
      <c r="L30" s="26" t="s">
        <v>40</v>
      </c>
      <c r="M30" s="27" t="s">
        <v>43</v>
      </c>
      <c r="N30" s="28" t="s">
        <v>55</v>
      </c>
      <c r="O30" s="26" t="s">
        <v>1</v>
      </c>
    </row>
    <row r="31" spans="1:16" x14ac:dyDescent="0.25">
      <c r="A31" s="69"/>
      <c r="B31" s="30">
        <v>1</v>
      </c>
      <c r="C31" s="31">
        <v>2</v>
      </c>
      <c r="D31" s="30">
        <v>3</v>
      </c>
      <c r="E31" s="31">
        <v>4</v>
      </c>
      <c r="F31" s="30">
        <v>5</v>
      </c>
      <c r="G31" s="31">
        <v>6</v>
      </c>
      <c r="H31" s="30">
        <v>7</v>
      </c>
      <c r="I31" s="31">
        <v>8</v>
      </c>
      <c r="J31" s="30">
        <v>9</v>
      </c>
      <c r="K31" s="31">
        <v>10</v>
      </c>
      <c r="L31" s="29" t="s">
        <v>42</v>
      </c>
      <c r="M31" s="32" t="s">
        <v>41</v>
      </c>
      <c r="N31" s="30" t="s">
        <v>2</v>
      </c>
      <c r="O31" s="29" t="s">
        <v>56</v>
      </c>
    </row>
    <row r="32" spans="1:16" x14ac:dyDescent="0.25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1"/>
      <c r="M32" s="35"/>
      <c r="N32" s="31"/>
      <c r="O32" s="35">
        <f>(M32*N32)/100</f>
        <v>0</v>
      </c>
    </row>
    <row r="33" spans="1:16" x14ac:dyDescent="0.25">
      <c r="A33" s="36"/>
      <c r="B33" s="34"/>
      <c r="C33" s="34"/>
      <c r="D33" s="34"/>
      <c r="E33" s="34"/>
      <c r="F33" s="34"/>
      <c r="G33" s="34"/>
      <c r="H33" s="34"/>
      <c r="I33" s="34"/>
      <c r="J33" s="34"/>
      <c r="K33" s="61"/>
      <c r="L33" s="31"/>
      <c r="M33" s="35"/>
      <c r="N33" s="31"/>
      <c r="O33" s="35">
        <f>(M33*N33)/100</f>
        <v>0</v>
      </c>
    </row>
    <row r="34" spans="1:16" x14ac:dyDescent="0.25">
      <c r="A34" s="72" t="s">
        <v>19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47"/>
      <c r="M34" s="47"/>
      <c r="N34" s="38">
        <v>1</v>
      </c>
      <c r="O34" s="39">
        <f>SUM(O32:O33)</f>
        <v>0</v>
      </c>
    </row>
    <row r="35" spans="1:16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40"/>
    </row>
    <row r="36" spans="1:16" x14ac:dyDescent="0.25">
      <c r="A36" s="41" t="s">
        <v>60</v>
      </c>
      <c r="B36" s="42" t="s">
        <v>3</v>
      </c>
      <c r="C36" s="75" t="s">
        <v>58</v>
      </c>
      <c r="D36" s="75"/>
      <c r="E36" s="75"/>
      <c r="F36" s="75"/>
      <c r="G36" s="75"/>
      <c r="H36" s="76" t="s">
        <v>3</v>
      </c>
      <c r="I36" s="76"/>
      <c r="J36" s="43">
        <f>O34</f>
        <v>0</v>
      </c>
      <c r="K36" s="44" t="s">
        <v>59</v>
      </c>
      <c r="L36" s="44">
        <v>100</v>
      </c>
      <c r="M36" s="65" t="s">
        <v>3</v>
      </c>
      <c r="N36" s="65"/>
      <c r="O36" s="45">
        <f>(J36/K37)*L36</f>
        <v>0</v>
      </c>
    </row>
    <row r="37" spans="1:16" x14ac:dyDescent="0.25">
      <c r="A37" s="41"/>
      <c r="B37" s="41"/>
      <c r="C37" s="65">
        <v>10</v>
      </c>
      <c r="D37" s="65"/>
      <c r="E37" s="65"/>
      <c r="F37" s="65"/>
      <c r="G37" s="65"/>
      <c r="H37" s="41"/>
      <c r="I37" s="41"/>
      <c r="J37" s="23"/>
      <c r="K37" s="23">
        <f>C37</f>
        <v>10</v>
      </c>
      <c r="L37" s="23"/>
      <c r="M37" s="23"/>
      <c r="N37" s="23"/>
      <c r="O37" s="23"/>
    </row>
    <row r="39" spans="1:16" x14ac:dyDescent="0.25">
      <c r="A39" s="22" t="s">
        <v>62</v>
      </c>
      <c r="B39" s="22" t="s">
        <v>61</v>
      </c>
    </row>
    <row r="40" spans="1:16" x14ac:dyDescent="0.25">
      <c r="A40" s="22" t="s">
        <v>64</v>
      </c>
      <c r="B40" s="22" t="s">
        <v>63</v>
      </c>
    </row>
    <row r="41" spans="1:16" x14ac:dyDescent="0.25">
      <c r="A41" s="22" t="s">
        <v>21</v>
      </c>
    </row>
    <row r="42" spans="1:16" x14ac:dyDescent="0.25">
      <c r="A42" s="41" t="s">
        <v>65</v>
      </c>
      <c r="B42" s="42" t="s">
        <v>3</v>
      </c>
      <c r="C42" s="75" t="s">
        <v>66</v>
      </c>
      <c r="D42" s="75"/>
      <c r="E42" s="75"/>
      <c r="F42" s="75"/>
      <c r="G42" s="75"/>
      <c r="H42" s="75"/>
      <c r="I42" s="75"/>
      <c r="J42" s="42" t="s">
        <v>3</v>
      </c>
      <c r="K42" s="43">
        <f>O26</f>
        <v>0</v>
      </c>
      <c r="L42" s="44" t="s">
        <v>67</v>
      </c>
      <c r="M42" s="43">
        <f>O36</f>
        <v>0</v>
      </c>
      <c r="N42" s="23" t="s">
        <v>3</v>
      </c>
      <c r="O42" s="45">
        <f>(K42+M42)/2</f>
        <v>0</v>
      </c>
      <c r="P42" s="41"/>
    </row>
    <row r="43" spans="1:16" x14ac:dyDescent="0.25">
      <c r="B43" s="41"/>
      <c r="C43" s="65">
        <v>2</v>
      </c>
      <c r="D43" s="65"/>
      <c r="E43" s="65"/>
      <c r="F43" s="65"/>
      <c r="G43" s="65"/>
      <c r="H43" s="65"/>
      <c r="I43" s="65"/>
      <c r="J43" s="41"/>
      <c r="K43" s="23"/>
      <c r="L43" s="23">
        <f>C43</f>
        <v>2</v>
      </c>
      <c r="M43" s="23"/>
      <c r="O43" s="23"/>
      <c r="P43" s="23"/>
    </row>
    <row r="45" spans="1:16" x14ac:dyDescent="0.25">
      <c r="I45" s="23"/>
    </row>
  </sheetData>
  <mergeCells count="23">
    <mergeCell ref="M26:N26"/>
    <mergeCell ref="C42:I42"/>
    <mergeCell ref="C43:I43"/>
    <mergeCell ref="C36:G36"/>
    <mergeCell ref="H36:I36"/>
    <mergeCell ref="M36:N36"/>
    <mergeCell ref="C37:G37"/>
    <mergeCell ref="A9:O9"/>
    <mergeCell ref="A30:A31"/>
    <mergeCell ref="B30:K30"/>
    <mergeCell ref="A34:K34"/>
    <mergeCell ref="B11:K11"/>
    <mergeCell ref="A11:A12"/>
    <mergeCell ref="A24:K24"/>
    <mergeCell ref="C26:G26"/>
    <mergeCell ref="C27:G27"/>
    <mergeCell ref="H26:I26"/>
    <mergeCell ref="A2:O2"/>
    <mergeCell ref="A3:O3"/>
    <mergeCell ref="A4:O4"/>
    <mergeCell ref="A5:O5"/>
    <mergeCell ref="A6:O6"/>
    <mergeCell ref="A7:O7"/>
  </mergeCells>
  <phoneticPr fontId="1" type="noConversion"/>
  <printOptions horizontalCentered="1"/>
  <pageMargins left="0.59055118110236227" right="0.59055118110236227" top="0.78740157480314965" bottom="0.78740157480314965" header="0.35433070866141736" footer="0.51181102362204722"/>
  <pageSetup paperSize="9" scale="80" orientation="portrait" horizontalDpi="12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topLeftCell="A10" zoomScaleNormal="100" zoomScaleSheetLayoutView="100" workbookViewId="0">
      <selection activeCell="K27" sqref="K27"/>
    </sheetView>
  </sheetViews>
  <sheetFormatPr defaultColWidth="9.109375" defaultRowHeight="18" x14ac:dyDescent="0.25"/>
  <cols>
    <col min="1" max="1" width="40" style="22" customWidth="1"/>
    <col min="2" max="6" width="7.88671875" style="22" customWidth="1"/>
    <col min="7" max="8" width="10.6640625" style="22" customWidth="1"/>
    <col min="9" max="9" width="12.88671875" style="22" customWidth="1"/>
    <col min="10" max="16384" width="9.109375" style="22"/>
  </cols>
  <sheetData>
    <row r="1" spans="1:16" x14ac:dyDescent="0.25">
      <c r="A1" s="79" t="s">
        <v>35</v>
      </c>
      <c r="B1" s="79"/>
      <c r="C1" s="79"/>
      <c r="D1" s="79"/>
      <c r="E1" s="79"/>
      <c r="F1" s="79"/>
      <c r="G1" s="79"/>
      <c r="H1" s="79"/>
      <c r="I1" s="79"/>
    </row>
    <row r="2" spans="1:16" x14ac:dyDescent="0.25">
      <c r="A2" s="66" t="s">
        <v>70</v>
      </c>
      <c r="B2" s="66"/>
      <c r="C2" s="66"/>
      <c r="D2" s="66"/>
      <c r="E2" s="66"/>
      <c r="F2" s="66"/>
      <c r="G2" s="66"/>
      <c r="H2" s="66"/>
      <c r="I2" s="66"/>
      <c r="J2" s="41"/>
    </row>
    <row r="3" spans="1:16" x14ac:dyDescent="0.25">
      <c r="A3" s="24" t="s">
        <v>99</v>
      </c>
      <c r="B3" s="48"/>
      <c r="C3" s="48"/>
      <c r="D3" s="48"/>
      <c r="E3" s="48"/>
      <c r="F3" s="48"/>
      <c r="G3" s="24"/>
      <c r="H3" s="24"/>
      <c r="I3" s="24"/>
      <c r="J3" s="41"/>
    </row>
    <row r="4" spans="1:16" x14ac:dyDescent="0.25">
      <c r="A4" s="68" t="s">
        <v>23</v>
      </c>
      <c r="B4" s="70" t="s">
        <v>24</v>
      </c>
      <c r="C4" s="71"/>
      <c r="D4" s="71"/>
      <c r="E4" s="71"/>
      <c r="F4" s="78"/>
      <c r="G4" s="49" t="s">
        <v>122</v>
      </c>
      <c r="H4" s="26" t="s">
        <v>18</v>
      </c>
      <c r="I4" s="26" t="s">
        <v>1</v>
      </c>
    </row>
    <row r="5" spans="1:16" x14ac:dyDescent="0.25">
      <c r="A5" s="77"/>
      <c r="B5" s="26">
        <v>1</v>
      </c>
      <c r="C5" s="26">
        <v>2</v>
      </c>
      <c r="D5" s="26">
        <v>3</v>
      </c>
      <c r="E5" s="26">
        <v>4</v>
      </c>
      <c r="F5" s="26">
        <v>5</v>
      </c>
      <c r="G5" s="51"/>
      <c r="H5" s="30" t="s">
        <v>2</v>
      </c>
      <c r="I5" s="29" t="s">
        <v>4</v>
      </c>
    </row>
    <row r="6" spans="1:16" x14ac:dyDescent="0.25">
      <c r="A6" s="52" t="s">
        <v>45</v>
      </c>
      <c r="B6" s="53"/>
      <c r="C6" s="53"/>
      <c r="D6" s="53"/>
      <c r="E6" s="53"/>
      <c r="F6" s="53"/>
      <c r="G6" s="35"/>
      <c r="H6" s="31">
        <v>25</v>
      </c>
      <c r="I6" s="35">
        <f>G6*H6/100</f>
        <v>0</v>
      </c>
    </row>
    <row r="7" spans="1:16" x14ac:dyDescent="0.25">
      <c r="A7" s="52" t="s">
        <v>46</v>
      </c>
      <c r="B7" s="53"/>
      <c r="C7" s="53"/>
      <c r="D7" s="53"/>
      <c r="E7" s="53"/>
      <c r="F7" s="53"/>
      <c r="G7" s="35"/>
      <c r="H7" s="31">
        <v>15</v>
      </c>
      <c r="I7" s="35">
        <f>G7*H7/100</f>
        <v>0</v>
      </c>
    </row>
    <row r="8" spans="1:16" x14ac:dyDescent="0.25">
      <c r="A8" s="52" t="s">
        <v>47</v>
      </c>
      <c r="B8" s="53"/>
      <c r="C8" s="53"/>
      <c r="D8" s="53"/>
      <c r="E8" s="53"/>
      <c r="F8" s="53"/>
      <c r="G8" s="35"/>
      <c r="H8" s="31">
        <v>20</v>
      </c>
      <c r="I8" s="35">
        <f>G8*H8/100</f>
        <v>0</v>
      </c>
      <c r="L8" s="45"/>
      <c r="M8" s="24"/>
      <c r="N8" s="41"/>
      <c r="O8" s="23"/>
      <c r="P8" s="41"/>
    </row>
    <row r="9" spans="1:16" x14ac:dyDescent="0.25">
      <c r="A9" s="52" t="s">
        <v>48</v>
      </c>
      <c r="B9" s="53"/>
      <c r="C9" s="53"/>
      <c r="D9" s="53"/>
      <c r="E9" s="53"/>
      <c r="F9" s="53"/>
      <c r="G9" s="35"/>
      <c r="H9" s="31">
        <v>25</v>
      </c>
      <c r="I9" s="35">
        <f>G9*H9/100</f>
        <v>0</v>
      </c>
      <c r="L9" s="23"/>
      <c r="M9" s="41"/>
      <c r="N9" s="41"/>
      <c r="O9" s="41"/>
      <c r="P9" s="41"/>
    </row>
    <row r="10" spans="1:16" x14ac:dyDescent="0.25">
      <c r="A10" s="54" t="s">
        <v>49</v>
      </c>
      <c r="B10" s="55"/>
      <c r="C10" s="55"/>
      <c r="D10" s="55"/>
      <c r="E10" s="55"/>
      <c r="F10" s="55"/>
      <c r="G10" s="56"/>
      <c r="H10" s="50">
        <v>15</v>
      </c>
      <c r="I10" s="35">
        <f>G10*H10/100</f>
        <v>0</v>
      </c>
    </row>
    <row r="11" spans="1:16" x14ac:dyDescent="0.25">
      <c r="A11" s="57" t="s">
        <v>10</v>
      </c>
      <c r="B11" s="58"/>
      <c r="C11" s="58"/>
      <c r="D11" s="58"/>
      <c r="E11" s="58"/>
      <c r="F11" s="37" t="s">
        <v>25</v>
      </c>
      <c r="G11" s="37"/>
      <c r="H11" s="38">
        <v>1</v>
      </c>
      <c r="I11" s="35">
        <f>SUM(I6:I10)</f>
        <v>0</v>
      </c>
    </row>
    <row r="13" spans="1:16" s="41" customFormat="1" x14ac:dyDescent="0.25">
      <c r="A13" s="41" t="s">
        <v>79</v>
      </c>
      <c r="B13" s="75" t="s">
        <v>71</v>
      </c>
      <c r="C13" s="75"/>
      <c r="D13" s="75"/>
      <c r="E13" s="75"/>
      <c r="F13" s="42" t="s">
        <v>3</v>
      </c>
      <c r="G13" s="43" t="s">
        <v>123</v>
      </c>
      <c r="H13" s="42" t="s">
        <v>3</v>
      </c>
      <c r="I13" s="23"/>
    </row>
    <row r="14" spans="1:16" s="41" customFormat="1" x14ac:dyDescent="0.25">
      <c r="B14" s="65">
        <v>5</v>
      </c>
      <c r="C14" s="65"/>
      <c r="D14" s="65"/>
      <c r="E14" s="65"/>
      <c r="G14" s="23">
        <v>5</v>
      </c>
      <c r="H14" s="23"/>
      <c r="I14" s="23"/>
    </row>
    <row r="15" spans="1:16" s="41" customFormat="1" x14ac:dyDescent="0.25">
      <c r="C15" s="23"/>
      <c r="D15" s="23"/>
      <c r="E15" s="23"/>
      <c r="F15" s="23"/>
      <c r="G15" s="23"/>
      <c r="J15" s="23"/>
      <c r="K15" s="23"/>
    </row>
    <row r="16" spans="1:16" x14ac:dyDescent="0.25">
      <c r="A16" s="24" t="s">
        <v>121</v>
      </c>
      <c r="B16" s="48"/>
      <c r="C16" s="48"/>
      <c r="D16" s="48"/>
      <c r="E16" s="48"/>
      <c r="F16" s="48"/>
      <c r="G16" s="24"/>
      <c r="H16" s="24"/>
      <c r="I16" s="24"/>
      <c r="J16" s="41"/>
    </row>
    <row r="17" spans="1:13" x14ac:dyDescent="0.25">
      <c r="A17" s="68" t="s">
        <v>23</v>
      </c>
      <c r="B17" s="70" t="s">
        <v>24</v>
      </c>
      <c r="C17" s="71"/>
      <c r="D17" s="71"/>
      <c r="E17" s="71"/>
      <c r="F17" s="78"/>
      <c r="G17" s="49" t="s">
        <v>122</v>
      </c>
      <c r="H17" s="26" t="s">
        <v>18</v>
      </c>
      <c r="I17" s="26" t="s">
        <v>1</v>
      </c>
    </row>
    <row r="18" spans="1:13" x14ac:dyDescent="0.25">
      <c r="A18" s="77"/>
      <c r="B18" s="26">
        <v>1</v>
      </c>
      <c r="C18" s="26">
        <v>2</v>
      </c>
      <c r="D18" s="26">
        <v>3</v>
      </c>
      <c r="E18" s="26">
        <v>4</v>
      </c>
      <c r="F18" s="26">
        <v>5</v>
      </c>
      <c r="G18" s="51"/>
      <c r="H18" s="30" t="s">
        <v>2</v>
      </c>
      <c r="I18" s="29" t="s">
        <v>4</v>
      </c>
    </row>
    <row r="19" spans="1:13" x14ac:dyDescent="0.25">
      <c r="A19" s="52" t="s">
        <v>45</v>
      </c>
      <c r="B19" s="53"/>
      <c r="C19" s="53"/>
      <c r="D19" s="53"/>
      <c r="E19" s="53"/>
      <c r="F19" s="53"/>
      <c r="G19" s="31"/>
      <c r="H19" s="31">
        <v>25</v>
      </c>
      <c r="I19" s="35">
        <f>G19*H19/100</f>
        <v>0</v>
      </c>
    </row>
    <row r="20" spans="1:13" x14ac:dyDescent="0.25">
      <c r="A20" s="52" t="s">
        <v>46</v>
      </c>
      <c r="B20" s="53"/>
      <c r="C20" s="53"/>
      <c r="D20" s="53"/>
      <c r="E20" s="53"/>
      <c r="F20" s="53"/>
      <c r="G20" s="31"/>
      <c r="H20" s="31">
        <v>15</v>
      </c>
      <c r="I20" s="35">
        <f>G20*H20/100</f>
        <v>0</v>
      </c>
    </row>
    <row r="21" spans="1:13" x14ac:dyDescent="0.25">
      <c r="A21" s="52" t="s">
        <v>47</v>
      </c>
      <c r="B21" s="53"/>
      <c r="C21" s="53"/>
      <c r="D21" s="53"/>
      <c r="E21" s="53"/>
      <c r="F21" s="53"/>
      <c r="G21" s="31"/>
      <c r="H21" s="31">
        <v>20</v>
      </c>
      <c r="I21" s="35">
        <f>G21*H21/100</f>
        <v>0</v>
      </c>
    </row>
    <row r="22" spans="1:13" x14ac:dyDescent="0.25">
      <c r="A22" s="52" t="s">
        <v>48</v>
      </c>
      <c r="B22" s="53"/>
      <c r="C22" s="53"/>
      <c r="D22" s="53"/>
      <c r="E22" s="53"/>
      <c r="F22" s="53"/>
      <c r="G22" s="31"/>
      <c r="H22" s="31">
        <v>25</v>
      </c>
      <c r="I22" s="35">
        <f>G22*H22/100</f>
        <v>0</v>
      </c>
    </row>
    <row r="23" spans="1:13" x14ac:dyDescent="0.25">
      <c r="A23" s="54" t="s">
        <v>49</v>
      </c>
      <c r="B23" s="55"/>
      <c r="C23" s="55"/>
      <c r="D23" s="55"/>
      <c r="E23" s="55"/>
      <c r="F23" s="55"/>
      <c r="G23" s="50"/>
      <c r="H23" s="50">
        <v>15</v>
      </c>
      <c r="I23" s="35">
        <f>G23*H23/100</f>
        <v>0</v>
      </c>
    </row>
    <row r="24" spans="1:13" x14ac:dyDescent="0.25">
      <c r="A24" s="57" t="s">
        <v>10</v>
      </c>
      <c r="B24" s="58"/>
      <c r="C24" s="58"/>
      <c r="D24" s="58"/>
      <c r="E24" s="58"/>
      <c r="F24" s="37" t="s">
        <v>25</v>
      </c>
      <c r="G24" s="37"/>
      <c r="H24" s="38">
        <v>1</v>
      </c>
      <c r="I24" s="35">
        <f>SUM(I19:I23)</f>
        <v>0</v>
      </c>
    </row>
    <row r="26" spans="1:13" s="41" customFormat="1" x14ac:dyDescent="0.25">
      <c r="A26" s="41" t="s">
        <v>78</v>
      </c>
      <c r="B26" s="75" t="s">
        <v>71</v>
      </c>
      <c r="C26" s="75"/>
      <c r="D26" s="75"/>
      <c r="E26" s="75"/>
      <c r="F26" s="42" t="s">
        <v>3</v>
      </c>
      <c r="G26" s="43" t="s">
        <v>72</v>
      </c>
      <c r="H26" s="42" t="s">
        <v>3</v>
      </c>
      <c r="I26" s="23"/>
    </row>
    <row r="27" spans="1:13" s="41" customFormat="1" x14ac:dyDescent="0.25">
      <c r="B27" s="65">
        <v>5</v>
      </c>
      <c r="C27" s="65"/>
      <c r="D27" s="65"/>
      <c r="E27" s="65"/>
      <c r="G27" s="23">
        <v>5</v>
      </c>
      <c r="H27" s="23"/>
      <c r="I27" s="23"/>
    </row>
    <row r="28" spans="1:13" s="41" customFormat="1" x14ac:dyDescent="0.25">
      <c r="B28" s="23"/>
      <c r="C28" s="23"/>
      <c r="D28" s="23"/>
      <c r="E28" s="23"/>
      <c r="G28" s="23"/>
      <c r="H28" s="23"/>
      <c r="I28" s="22"/>
      <c r="J28" s="22"/>
      <c r="K28" s="22"/>
      <c r="L28" s="22"/>
      <c r="M28" s="22"/>
    </row>
    <row r="29" spans="1:13" x14ac:dyDescent="0.25">
      <c r="A29" s="22" t="s">
        <v>74</v>
      </c>
      <c r="B29" s="22" t="s">
        <v>22</v>
      </c>
    </row>
    <row r="30" spans="1:13" x14ac:dyDescent="0.25">
      <c r="A30" s="22" t="s">
        <v>75</v>
      </c>
      <c r="B30" s="22" t="s">
        <v>73</v>
      </c>
    </row>
    <row r="32" spans="1:13" x14ac:dyDescent="0.25">
      <c r="A32" s="24" t="s">
        <v>77</v>
      </c>
      <c r="B32" s="75" t="s">
        <v>66</v>
      </c>
      <c r="C32" s="75"/>
      <c r="D32" s="75"/>
      <c r="E32" s="75"/>
      <c r="F32" s="75"/>
      <c r="G32" s="45"/>
    </row>
    <row r="33" spans="1:7" x14ac:dyDescent="0.25">
      <c r="A33" s="24" t="s">
        <v>76</v>
      </c>
      <c r="B33" s="65">
        <v>2</v>
      </c>
      <c r="C33" s="65"/>
      <c r="D33" s="65"/>
      <c r="E33" s="65"/>
      <c r="F33" s="65"/>
      <c r="G33" s="23"/>
    </row>
    <row r="34" spans="1:7" x14ac:dyDescent="0.25">
      <c r="A34" s="22" t="s">
        <v>88</v>
      </c>
      <c r="B34" s="43">
        <f>I11</f>
        <v>0</v>
      </c>
      <c r="C34" s="59" t="s">
        <v>67</v>
      </c>
      <c r="D34" s="43">
        <f>I24</f>
        <v>0</v>
      </c>
      <c r="F34" s="42" t="s">
        <v>3</v>
      </c>
      <c r="G34" s="60">
        <f>(B34+D34)/2</f>
        <v>0</v>
      </c>
    </row>
    <row r="35" spans="1:7" x14ac:dyDescent="0.25">
      <c r="B35" s="23"/>
      <c r="C35" s="23">
        <v>2</v>
      </c>
      <c r="D35" s="23"/>
    </row>
  </sheetData>
  <mergeCells count="12">
    <mergeCell ref="B33:F33"/>
    <mergeCell ref="B26:E26"/>
    <mergeCell ref="B27:E27"/>
    <mergeCell ref="B32:F32"/>
    <mergeCell ref="B13:E13"/>
    <mergeCell ref="A17:A18"/>
    <mergeCell ref="B17:F17"/>
    <mergeCell ref="A1:I1"/>
    <mergeCell ref="A4:A5"/>
    <mergeCell ref="B4:F4"/>
    <mergeCell ref="A2:I2"/>
    <mergeCell ref="B14:E14"/>
  </mergeCells>
  <phoneticPr fontId="1" type="noConversion"/>
  <printOptions horizontalCentered="1"/>
  <pageMargins left="0.59055118110236227" right="0.59055118110236227" top="0.78740157480314965" bottom="0.78740157480314965" header="0.35433070866141736" footer="0.51181102362204722"/>
  <pageSetup paperSize="9" scale="8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view="pageBreakPreview" zoomScaleNormal="100" zoomScaleSheetLayoutView="100" workbookViewId="0">
      <selection activeCell="A6" sqref="A6:B6"/>
    </sheetView>
  </sheetViews>
  <sheetFormatPr defaultColWidth="9.109375" defaultRowHeight="18" x14ac:dyDescent="0.35"/>
  <cols>
    <col min="1" max="1" width="55.6640625" style="1" customWidth="1"/>
    <col min="2" max="4" width="15.6640625" style="1" customWidth="1"/>
    <col min="5" max="16384" width="9.109375" style="1"/>
  </cols>
  <sheetData>
    <row r="1" spans="1:6" x14ac:dyDescent="0.35">
      <c r="A1" s="80" t="s">
        <v>38</v>
      </c>
      <c r="B1" s="80"/>
      <c r="C1" s="80"/>
      <c r="D1" s="80"/>
    </row>
    <row r="2" spans="1:6" x14ac:dyDescent="0.35">
      <c r="A2" s="2" t="s">
        <v>81</v>
      </c>
      <c r="B2" s="5"/>
    </row>
    <row r="3" spans="1:6" x14ac:dyDescent="0.35">
      <c r="A3" s="6" t="s">
        <v>5</v>
      </c>
      <c r="B3" s="6" t="s">
        <v>6</v>
      </c>
      <c r="C3" s="6" t="s">
        <v>7</v>
      </c>
      <c r="D3" s="7" t="s">
        <v>8</v>
      </c>
    </row>
    <row r="4" spans="1:6" x14ac:dyDescent="0.35">
      <c r="A4" s="8" t="s">
        <v>9</v>
      </c>
      <c r="B4" s="4">
        <f>'หน้า 1'!O26</f>
        <v>0</v>
      </c>
      <c r="C4" s="9" t="s">
        <v>51</v>
      </c>
      <c r="D4" s="4">
        <f>(B4*80)/100</f>
        <v>0</v>
      </c>
    </row>
    <row r="5" spans="1:6" x14ac:dyDescent="0.35">
      <c r="A5" s="8" t="s">
        <v>26</v>
      </c>
      <c r="B5" s="4">
        <f>หน้า2!I13</f>
        <v>0</v>
      </c>
      <c r="C5" s="9" t="s">
        <v>52</v>
      </c>
      <c r="D5" s="4">
        <f>(B5*20)/100</f>
        <v>0</v>
      </c>
    </row>
    <row r="6" spans="1:6" x14ac:dyDescent="0.35">
      <c r="A6" s="81" t="s">
        <v>50</v>
      </c>
      <c r="B6" s="81"/>
      <c r="C6" s="10" t="s">
        <v>53</v>
      </c>
      <c r="D6" s="11">
        <f>SUM(D4:D5)</f>
        <v>0</v>
      </c>
    </row>
    <row r="7" spans="1:6" x14ac:dyDescent="0.35">
      <c r="A7" s="5"/>
      <c r="B7" s="5"/>
    </row>
    <row r="8" spans="1:6" s="3" customFormat="1" x14ac:dyDescent="0.35">
      <c r="A8" s="82" t="s">
        <v>94</v>
      </c>
      <c r="B8" s="82"/>
      <c r="C8" s="82"/>
      <c r="D8" s="82"/>
      <c r="F8" s="3" t="s">
        <v>36</v>
      </c>
    </row>
    <row r="9" spans="1:6" x14ac:dyDescent="0.35">
      <c r="A9" s="12" t="s">
        <v>11</v>
      </c>
    </row>
    <row r="10" spans="1:6" x14ac:dyDescent="0.35">
      <c r="A10" s="80" t="s">
        <v>84</v>
      </c>
      <c r="B10" s="80"/>
      <c r="C10" s="80"/>
      <c r="D10" s="80"/>
    </row>
    <row r="11" spans="1:6" x14ac:dyDescent="0.35">
      <c r="A11" s="80" t="s">
        <v>84</v>
      </c>
      <c r="B11" s="80"/>
      <c r="C11" s="80"/>
      <c r="D11" s="80"/>
    </row>
    <row r="12" spans="1:6" x14ac:dyDescent="0.35">
      <c r="A12" s="80" t="s">
        <v>84</v>
      </c>
      <c r="B12" s="80"/>
      <c r="C12" s="80"/>
      <c r="D12" s="80"/>
    </row>
    <row r="13" spans="1:6" x14ac:dyDescent="0.35">
      <c r="A13" s="5"/>
      <c r="B13" s="5"/>
      <c r="C13" s="5"/>
      <c r="D13" s="5"/>
    </row>
    <row r="14" spans="1:6" x14ac:dyDescent="0.35">
      <c r="A14" s="12" t="s">
        <v>80</v>
      </c>
      <c r="C14" s="1" t="s">
        <v>10</v>
      </c>
    </row>
    <row r="15" spans="1:6" x14ac:dyDescent="0.35">
      <c r="A15" s="13" t="s">
        <v>82</v>
      </c>
      <c r="B15" s="14"/>
      <c r="C15" s="14"/>
      <c r="D15" s="15"/>
    </row>
    <row r="16" spans="1:6" x14ac:dyDescent="0.35">
      <c r="A16" s="16" t="s">
        <v>12</v>
      </c>
      <c r="B16" s="17" t="s">
        <v>15</v>
      </c>
      <c r="D16" s="17"/>
    </row>
    <row r="17" spans="1:4" x14ac:dyDescent="0.35">
      <c r="A17" s="16"/>
      <c r="B17" s="17" t="s">
        <v>16</v>
      </c>
      <c r="D17" s="17"/>
    </row>
    <row r="18" spans="1:4" x14ac:dyDescent="0.35">
      <c r="A18" s="16"/>
      <c r="B18" s="17" t="s">
        <v>13</v>
      </c>
      <c r="D18" s="17"/>
    </row>
    <row r="19" spans="1:4" x14ac:dyDescent="0.35">
      <c r="A19" s="13" t="s">
        <v>30</v>
      </c>
      <c r="B19" s="14"/>
      <c r="C19" s="14"/>
      <c r="D19" s="15"/>
    </row>
    <row r="20" spans="1:4" x14ac:dyDescent="0.35">
      <c r="A20" s="16" t="s">
        <v>27</v>
      </c>
      <c r="B20" s="17" t="s">
        <v>15</v>
      </c>
      <c r="D20" s="17"/>
    </row>
    <row r="21" spans="1:4" x14ac:dyDescent="0.35">
      <c r="A21" s="16" t="s">
        <v>28</v>
      </c>
      <c r="B21" s="17" t="s">
        <v>16</v>
      </c>
      <c r="D21" s="17"/>
    </row>
    <row r="22" spans="1:4" x14ac:dyDescent="0.35">
      <c r="A22" s="16" t="s">
        <v>29</v>
      </c>
      <c r="B22" s="17" t="s">
        <v>13</v>
      </c>
      <c r="D22" s="17"/>
    </row>
    <row r="23" spans="1:4" x14ac:dyDescent="0.35">
      <c r="A23" s="16" t="s">
        <v>37</v>
      </c>
      <c r="D23" s="17"/>
    </row>
    <row r="24" spans="1:4" x14ac:dyDescent="0.35">
      <c r="A24" s="16" t="s">
        <v>85</v>
      </c>
      <c r="D24" s="17"/>
    </row>
    <row r="25" spans="1:4" x14ac:dyDescent="0.35">
      <c r="A25" s="16" t="s">
        <v>86</v>
      </c>
      <c r="D25" s="17"/>
    </row>
    <row r="26" spans="1:4" x14ac:dyDescent="0.35">
      <c r="A26" s="16" t="s">
        <v>87</v>
      </c>
      <c r="D26" s="17"/>
    </row>
    <row r="27" spans="1:4" x14ac:dyDescent="0.35">
      <c r="A27" s="13" t="s">
        <v>83</v>
      </c>
      <c r="B27" s="14"/>
      <c r="C27" s="14"/>
      <c r="D27" s="15"/>
    </row>
    <row r="28" spans="1:4" x14ac:dyDescent="0.35">
      <c r="A28" s="16" t="s">
        <v>12</v>
      </c>
      <c r="B28" s="1" t="s">
        <v>15</v>
      </c>
      <c r="D28" s="17"/>
    </row>
    <row r="29" spans="1:4" x14ac:dyDescent="0.35">
      <c r="A29" s="16"/>
      <c r="B29" s="1" t="s">
        <v>16</v>
      </c>
      <c r="D29" s="17"/>
    </row>
    <row r="30" spans="1:4" x14ac:dyDescent="0.35">
      <c r="A30" s="16"/>
      <c r="B30" s="1" t="s">
        <v>13</v>
      </c>
      <c r="D30" s="17"/>
    </row>
    <row r="31" spans="1:4" x14ac:dyDescent="0.35">
      <c r="A31" s="13" t="s">
        <v>31</v>
      </c>
      <c r="B31" s="14"/>
      <c r="C31" s="14"/>
      <c r="D31" s="15"/>
    </row>
    <row r="32" spans="1:4" x14ac:dyDescent="0.35">
      <c r="A32" s="18" t="s">
        <v>27</v>
      </c>
      <c r="B32" s="1" t="s">
        <v>15</v>
      </c>
      <c r="D32" s="17"/>
    </row>
    <row r="33" spans="1:4" x14ac:dyDescent="0.35">
      <c r="A33" s="16" t="s">
        <v>54</v>
      </c>
      <c r="B33" s="1" t="s">
        <v>16</v>
      </c>
      <c r="D33" s="17"/>
    </row>
    <row r="34" spans="1:4" x14ac:dyDescent="0.35">
      <c r="A34" s="16" t="s">
        <v>29</v>
      </c>
      <c r="B34" s="17" t="s">
        <v>13</v>
      </c>
      <c r="D34" s="17"/>
    </row>
    <row r="35" spans="1:4" x14ac:dyDescent="0.35">
      <c r="A35" s="16" t="s">
        <v>37</v>
      </c>
      <c r="D35" s="17"/>
    </row>
    <row r="36" spans="1:4" x14ac:dyDescent="0.35">
      <c r="A36" s="16" t="s">
        <v>85</v>
      </c>
      <c r="D36" s="17"/>
    </row>
    <row r="37" spans="1:4" x14ac:dyDescent="0.35">
      <c r="A37" s="16" t="s">
        <v>86</v>
      </c>
      <c r="D37" s="17"/>
    </row>
    <row r="38" spans="1:4" x14ac:dyDescent="0.35">
      <c r="A38" s="62" t="s">
        <v>87</v>
      </c>
      <c r="B38" s="63"/>
      <c r="C38" s="63"/>
      <c r="D38" s="64"/>
    </row>
  </sheetData>
  <mergeCells count="6">
    <mergeCell ref="A12:D12"/>
    <mergeCell ref="A6:B6"/>
    <mergeCell ref="A1:D1"/>
    <mergeCell ref="A8:D8"/>
    <mergeCell ref="A10:D10"/>
    <mergeCell ref="A11:D11"/>
  </mergeCells>
  <phoneticPr fontId="1" type="noConversion"/>
  <printOptions horizontalCentered="1"/>
  <pageMargins left="0.59055118110236227" right="0.59055118110236227" top="0.78740157480314965" bottom="0.78740157480314965" header="0.35433070866141736" footer="0.51181102362204722"/>
  <pageSetup paperSize="9" scale="8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5"/>
  <sheetViews>
    <sheetView view="pageBreakPreview" zoomScaleNormal="40" zoomScaleSheetLayoutView="100" workbookViewId="0">
      <selection activeCell="Z22" sqref="Z22"/>
    </sheetView>
  </sheetViews>
  <sheetFormatPr defaultColWidth="9.109375" defaultRowHeight="18" x14ac:dyDescent="0.35"/>
  <cols>
    <col min="1" max="2" width="50.6640625" style="1" customWidth="1"/>
    <col min="3" max="16384" width="9.109375" style="1"/>
  </cols>
  <sheetData>
    <row r="1" spans="1:2" x14ac:dyDescent="0.35">
      <c r="A1" s="80" t="s">
        <v>39</v>
      </c>
      <c r="B1" s="80"/>
    </row>
    <row r="2" spans="1:2" x14ac:dyDescent="0.35">
      <c r="A2" s="12" t="s">
        <v>14</v>
      </c>
    </row>
    <row r="3" spans="1:2" x14ac:dyDescent="0.35">
      <c r="A3" s="6" t="s">
        <v>30</v>
      </c>
      <c r="B3" s="6" t="s">
        <v>31</v>
      </c>
    </row>
    <row r="4" spans="1:2" s="3" customFormat="1" x14ac:dyDescent="0.25">
      <c r="A4" s="19" t="s">
        <v>32</v>
      </c>
      <c r="B4" s="19" t="s">
        <v>32</v>
      </c>
    </row>
    <row r="5" spans="1:2" x14ac:dyDescent="0.35">
      <c r="A5" s="20" t="s">
        <v>33</v>
      </c>
      <c r="B5" s="20" t="s">
        <v>33</v>
      </c>
    </row>
    <row r="6" spans="1:2" x14ac:dyDescent="0.35">
      <c r="A6" s="20" t="s">
        <v>89</v>
      </c>
      <c r="B6" s="20" t="s">
        <v>89</v>
      </c>
    </row>
    <row r="7" spans="1:2" x14ac:dyDescent="0.35">
      <c r="A7" s="20" t="s">
        <v>90</v>
      </c>
      <c r="B7" s="20" t="s">
        <v>90</v>
      </c>
    </row>
    <row r="8" spans="1:2" x14ac:dyDescent="0.35">
      <c r="A8" s="20" t="s">
        <v>90</v>
      </c>
      <c r="B8" s="20" t="s">
        <v>90</v>
      </c>
    </row>
    <row r="9" spans="1:2" x14ac:dyDescent="0.35">
      <c r="A9" s="20" t="s">
        <v>90</v>
      </c>
      <c r="B9" s="20" t="s">
        <v>90</v>
      </c>
    </row>
    <row r="10" spans="1:2" x14ac:dyDescent="0.35">
      <c r="A10" s="20" t="s">
        <v>90</v>
      </c>
      <c r="B10" s="20" t="s">
        <v>90</v>
      </c>
    </row>
    <row r="11" spans="1:2" x14ac:dyDescent="0.35">
      <c r="A11" s="20" t="s">
        <v>93</v>
      </c>
      <c r="B11" s="20" t="s">
        <v>93</v>
      </c>
    </row>
    <row r="12" spans="1:2" x14ac:dyDescent="0.35">
      <c r="A12" s="20" t="s">
        <v>91</v>
      </c>
      <c r="B12" s="20" t="s">
        <v>91</v>
      </c>
    </row>
    <row r="13" spans="1:2" x14ac:dyDescent="0.35">
      <c r="A13" s="20" t="s">
        <v>92</v>
      </c>
      <c r="B13" s="20" t="s">
        <v>92</v>
      </c>
    </row>
    <row r="14" spans="1:2" x14ac:dyDescent="0.35">
      <c r="A14" s="20"/>
      <c r="B14" s="20"/>
    </row>
    <row r="15" spans="1:2" x14ac:dyDescent="0.35">
      <c r="A15" s="20" t="s">
        <v>34</v>
      </c>
      <c r="B15" s="20" t="s">
        <v>34</v>
      </c>
    </row>
    <row r="16" spans="1:2" x14ac:dyDescent="0.35">
      <c r="A16" s="20" t="s">
        <v>33</v>
      </c>
      <c r="B16" s="20" t="s">
        <v>33</v>
      </c>
    </row>
    <row r="17" spans="1:2" x14ac:dyDescent="0.35">
      <c r="A17" s="20" t="s">
        <v>89</v>
      </c>
      <c r="B17" s="20" t="s">
        <v>89</v>
      </c>
    </row>
    <row r="18" spans="1:2" x14ac:dyDescent="0.35">
      <c r="A18" s="20" t="s">
        <v>90</v>
      </c>
      <c r="B18" s="20" t="s">
        <v>90</v>
      </c>
    </row>
    <row r="19" spans="1:2" x14ac:dyDescent="0.35">
      <c r="A19" s="20" t="s">
        <v>90</v>
      </c>
      <c r="B19" s="20" t="s">
        <v>90</v>
      </c>
    </row>
    <row r="20" spans="1:2" x14ac:dyDescent="0.35">
      <c r="A20" s="20" t="s">
        <v>90</v>
      </c>
      <c r="B20" s="20" t="s">
        <v>90</v>
      </c>
    </row>
    <row r="21" spans="1:2" x14ac:dyDescent="0.35">
      <c r="A21" s="20" t="s">
        <v>90</v>
      </c>
      <c r="B21" s="20" t="s">
        <v>90</v>
      </c>
    </row>
    <row r="22" spans="1:2" x14ac:dyDescent="0.35">
      <c r="A22" s="20" t="s">
        <v>93</v>
      </c>
      <c r="B22" s="20" t="s">
        <v>93</v>
      </c>
    </row>
    <row r="23" spans="1:2" x14ac:dyDescent="0.35">
      <c r="A23" s="20" t="s">
        <v>91</v>
      </c>
      <c r="B23" s="20" t="s">
        <v>91</v>
      </c>
    </row>
    <row r="24" spans="1:2" x14ac:dyDescent="0.35">
      <c r="A24" s="20" t="s">
        <v>92</v>
      </c>
      <c r="B24" s="20" t="s">
        <v>92</v>
      </c>
    </row>
    <row r="25" spans="1:2" x14ac:dyDescent="0.35">
      <c r="A25" s="21"/>
      <c r="B25" s="21"/>
    </row>
  </sheetData>
  <mergeCells count="1">
    <mergeCell ref="A1:B1"/>
  </mergeCells>
  <phoneticPr fontId="1" type="noConversion"/>
  <printOptions horizontalCentered="1"/>
  <pageMargins left="0.59055118110236227" right="0.59055118110236227" top="0.78740157480314965" bottom="0.78740157480314965" header="0.35433070866141736" footer="0.51181102362204722"/>
  <pageSetup paperSize="9" scale="9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หน้า 1</vt:lpstr>
      <vt:lpstr>หน้า2</vt:lpstr>
      <vt:lpstr>หน้า3</vt:lpstr>
      <vt:lpstr>หน้า4</vt:lpstr>
      <vt:lpstr>'หน้า 1'!Print_Area</vt:lpstr>
      <vt:lpstr>หน้า2!Print_Area</vt:lpstr>
      <vt:lpstr>หน้า3!Print_Area</vt:lpstr>
      <vt:lpstr>หน้า4!Print_Area</vt:lpstr>
    </vt:vector>
  </TitlesOfParts>
  <Company>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Admin</cp:lastModifiedBy>
  <cp:lastPrinted>2024-02-15T03:13:00Z</cp:lastPrinted>
  <dcterms:created xsi:type="dcterms:W3CDTF">2013-07-10T14:28:14Z</dcterms:created>
  <dcterms:modified xsi:type="dcterms:W3CDTF">2024-02-15T03:33:38Z</dcterms:modified>
</cp:coreProperties>
</file>